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<sst xmlns="http://schemas.openxmlformats.org/spreadsheetml/2006/main" count="268" uniqueCount="96">
  <si>
    <t>附件</t>
  </si>
  <si>
    <r>
      <rPr>
        <b/>
        <sz val="14"/>
        <color theme="1"/>
        <rFont val="宋体"/>
        <charset val="134"/>
      </rPr>
      <t>南京医科大学</t>
    </r>
    <r>
      <rPr>
        <b/>
        <u/>
        <sz val="14"/>
        <color theme="1"/>
        <rFont val="宋体"/>
        <charset val="134"/>
      </rPr>
      <t>第四临床医</t>
    </r>
    <r>
      <rPr>
        <b/>
        <sz val="14"/>
        <color theme="1"/>
        <rFont val="宋体"/>
        <charset val="134"/>
      </rPr>
      <t>学院</t>
    </r>
    <r>
      <rPr>
        <b/>
        <u/>
        <sz val="14"/>
        <color theme="1"/>
        <rFont val="宋体"/>
        <charset val="134"/>
      </rPr>
      <t>2025</t>
    </r>
    <r>
      <rPr>
        <b/>
        <sz val="14"/>
        <color theme="1"/>
        <rFont val="宋体"/>
        <charset val="134"/>
      </rPr>
      <t>年“申请-考核”制博士拟录取汇总表</t>
    </r>
  </si>
  <si>
    <t>序号</t>
  </si>
  <si>
    <t>姓名</t>
  </si>
  <si>
    <t>报考学院</t>
  </si>
  <si>
    <t>报考专业</t>
  </si>
  <si>
    <t>规培专业（临床专业学位博士必填）</t>
  </si>
  <si>
    <t>报考导师</t>
  </si>
  <si>
    <t>总成绩
（满分100分）</t>
  </si>
  <si>
    <t>是否录取</t>
  </si>
  <si>
    <t>备注</t>
  </si>
  <si>
    <t>张文成</t>
  </si>
  <si>
    <t>第四临床医学院</t>
  </si>
  <si>
    <t>内科学</t>
  </si>
  <si>
    <t>内科</t>
  </si>
  <si>
    <t>唐伟</t>
  </si>
  <si>
    <t>是</t>
  </si>
  <si>
    <t>徐成澜</t>
  </si>
  <si>
    <t>否</t>
  </si>
  <si>
    <t>孙晓鑫</t>
  </si>
  <si>
    <t>许鹏</t>
  </si>
  <si>
    <t>外科学</t>
  </si>
  <si>
    <t>外科</t>
  </si>
  <si>
    <t>王汉东</t>
  </si>
  <si>
    <t>赵然</t>
  </si>
  <si>
    <t>李翔</t>
  </si>
  <si>
    <t>王润南</t>
  </si>
  <si>
    <t>赵云/田纪伟</t>
  </si>
  <si>
    <t>李秋园</t>
  </si>
  <si>
    <t>陈昊</t>
  </si>
  <si>
    <t>王璛瑀</t>
  </si>
  <si>
    <t>耳鼻咽喉科学</t>
  </si>
  <si>
    <t>耳鼻咽喉科</t>
  </si>
  <si>
    <t>于振坤</t>
  </si>
  <si>
    <t>张家齐</t>
  </si>
  <si>
    <t>王子璇</t>
  </si>
  <si>
    <t>肿瘤学</t>
  </si>
  <si>
    <t>何侠</t>
  </si>
  <si>
    <t>何峻怡</t>
  </si>
  <si>
    <t>胡艺璇</t>
  </si>
  <si>
    <t>-</t>
  </si>
  <si>
    <t>放弃</t>
  </si>
  <si>
    <t>章义键</t>
  </si>
  <si>
    <t>蒋峰</t>
  </si>
  <si>
    <t>马世鑫</t>
  </si>
  <si>
    <t>常曾浩</t>
  </si>
  <si>
    <t>任斌辉</t>
  </si>
  <si>
    <t>综合答辩成绩不及格</t>
  </si>
  <si>
    <t>宁东</t>
  </si>
  <si>
    <t>李振一</t>
  </si>
  <si>
    <t>庄旻羽</t>
  </si>
  <si>
    <t>尹荣</t>
  </si>
  <si>
    <t>徐瑞</t>
  </si>
  <si>
    <t>周国仁</t>
  </si>
  <si>
    <t>蒋薇薇</t>
  </si>
  <si>
    <t>沈波</t>
  </si>
  <si>
    <t>李东峰</t>
  </si>
  <si>
    <t>神经病学</t>
  </si>
  <si>
    <t>神经内科</t>
  </si>
  <si>
    <t>张丽</t>
  </si>
  <si>
    <t>王怡</t>
  </si>
  <si>
    <t>彭浩然</t>
  </si>
  <si>
    <t>李明昊</t>
  </si>
  <si>
    <t>王小姗</t>
  </si>
  <si>
    <t>邢逸</t>
  </si>
  <si>
    <t>刘卫国</t>
  </si>
  <si>
    <t>文璐</t>
  </si>
  <si>
    <t>精神病与精神卫生学</t>
  </si>
  <si>
    <t>精神科</t>
  </si>
  <si>
    <t>柯晓燕</t>
  </si>
  <si>
    <t>赵涛</t>
  </si>
  <si>
    <t>朱厚名</t>
  </si>
  <si>
    <t>周超</t>
  </si>
  <si>
    <t>张向荣</t>
  </si>
  <si>
    <t>肖斟</t>
  </si>
  <si>
    <t>王纯</t>
  </si>
  <si>
    <t>曹沛煜</t>
  </si>
  <si>
    <t>徐西嘉</t>
  </si>
  <si>
    <t>潘新星</t>
  </si>
  <si>
    <t>妇产科学</t>
  </si>
  <si>
    <t>贾雪梅</t>
  </si>
  <si>
    <t>杨迪</t>
  </si>
  <si>
    <t>妇产科</t>
  </si>
  <si>
    <t>赵纯</t>
  </si>
  <si>
    <t>王苏豫</t>
  </si>
  <si>
    <t>医学技术</t>
  </si>
  <si>
    <t>蒋沁</t>
  </si>
  <si>
    <t>冯思国</t>
  </si>
  <si>
    <t>眼科学</t>
  </si>
  <si>
    <t>姚进</t>
  </si>
  <si>
    <t>刘青</t>
  </si>
  <si>
    <t>杨崇超</t>
  </si>
  <si>
    <t>笔试</t>
  </si>
  <si>
    <t>实践能力</t>
  </si>
  <si>
    <t>综合答辩</t>
  </si>
  <si>
    <t>综合考核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</si>
</sst>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</font>
    <font>
      <b/>
      <sz val="14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4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49" fontId="1" fillId="0" borderId="1" xfId="0" applyNumberFormat="1" applyFont="1" applyBorder="1" applyAlignment="1">
      <alignment horizontal="center" vertical="center" wrapText="1" shrinkToFit="1"/>
    </xf>
    <xf numFmtId="49" fontId="1" fillId="0" borderId="0" xfId="0" applyNumberFormat="1" applyFont="1" applyFill="1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 shrinkToFit="1"/>
    </xf>
    <xf numFmtId="0" fontId="0" fillId="0" borderId="2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 shrinkToFi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5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6"/>
  <sheetViews>
    <sheetView tabSelected="1" view="pageBreakPreview" zoomScaleNormal="100" topLeftCell="A5" workbookViewId="0">
      <selection activeCell="G18" sqref="G18"/>
    </sheetView>
  </sheetViews>
  <sheetFormatPr defaultColWidth="9" defaultRowHeight="18" customHeight="1"/>
  <cols>
    <col min="1" max="1" width="5.125" style="6" customWidth="1"/>
    <col min="2" max="2" width="8.125" style="6" customWidth="1"/>
    <col min="3" max="3" width="15.125" style="6" customWidth="1"/>
    <col min="4" max="4" width="18.25" style="6" customWidth="1"/>
    <col min="5" max="5" width="19.125" style="6" customWidth="1"/>
    <col min="6" max="6" width="12.5" style="6" customWidth="1"/>
    <col min="7" max="7" width="13.875" style="7" customWidth="1"/>
    <col min="8" max="8" width="6.375" style="6" customWidth="1"/>
    <col min="9" max="9" width="9.375" style="6" customWidth="1"/>
  </cols>
  <sheetData>
    <row r="1" customHeight="1" spans="1:9">
      <c r="A1" s="8" t="s">
        <v>0</v>
      </c>
      <c r="B1" s="3"/>
      <c r="C1" s="3"/>
      <c r="D1" s="3"/>
      <c r="E1" s="3"/>
      <c r="F1" s="3"/>
      <c r="G1" s="9"/>
      <c r="H1" s="3"/>
      <c r="I1" s="3"/>
    </row>
    <row r="2" ht="33" customHeight="1" spans="1:9">
      <c r="A2" s="10" t="s">
        <v>1</v>
      </c>
      <c r="B2" s="11"/>
      <c r="C2" s="11"/>
      <c r="D2" s="11"/>
      <c r="E2" s="11"/>
      <c r="F2" s="11"/>
      <c r="G2" s="11"/>
      <c r="H2" s="11"/>
      <c r="I2" s="11"/>
    </row>
    <row r="3" ht="30" customHeight="1" spans="1:9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3" t="s">
        <v>8</v>
      </c>
      <c r="H3" s="12" t="s">
        <v>9</v>
      </c>
      <c r="I3" s="12" t="s">
        <v>10</v>
      </c>
    </row>
    <row r="4" s="5" customFormat="1" ht="42" customHeight="1" spans="1:9">
      <c r="A4" s="12"/>
      <c r="B4" s="12"/>
      <c r="C4" s="12"/>
      <c r="D4" s="12"/>
      <c r="E4" s="12"/>
      <c r="F4" s="12"/>
      <c r="G4" s="13"/>
      <c r="H4" s="12"/>
      <c r="I4" s="12"/>
    </row>
    <row r="5" ht="20.1" customHeight="1" spans="1:9">
      <c r="A5" s="3">
        <v>1</v>
      </c>
      <c r="B5" s="14" t="s">
        <v>11</v>
      </c>
      <c r="C5" s="14" t="s">
        <v>12</v>
      </c>
      <c r="D5" s="14" t="s">
        <v>13</v>
      </c>
      <c r="E5" s="14" t="s">
        <v>14</v>
      </c>
      <c r="F5" s="14" t="s">
        <v>15</v>
      </c>
      <c r="G5" s="9">
        <v>84.83</v>
      </c>
      <c r="H5" s="15" t="s">
        <v>16</v>
      </c>
      <c r="I5" s="3"/>
    </row>
    <row r="6" ht="20.1" customHeight="1" spans="1:9">
      <c r="A6" s="3">
        <v>2</v>
      </c>
      <c r="B6" s="14" t="s">
        <v>17</v>
      </c>
      <c r="C6" s="14" t="s">
        <v>12</v>
      </c>
      <c r="D6" s="14" t="s">
        <v>13</v>
      </c>
      <c r="E6" s="14" t="s">
        <v>14</v>
      </c>
      <c r="F6" s="14" t="s">
        <v>15</v>
      </c>
      <c r="G6" s="9">
        <v>78.82</v>
      </c>
      <c r="H6" s="15" t="s">
        <v>18</v>
      </c>
      <c r="I6" s="23"/>
    </row>
    <row r="7" ht="20.1" customHeight="1" spans="1:9">
      <c r="A7" s="3">
        <v>3</v>
      </c>
      <c r="B7" s="14" t="s">
        <v>19</v>
      </c>
      <c r="C7" s="14" t="s">
        <v>12</v>
      </c>
      <c r="D7" s="14" t="s">
        <v>13</v>
      </c>
      <c r="E7" s="14" t="s">
        <v>14</v>
      </c>
      <c r="F7" s="14" t="s">
        <v>15</v>
      </c>
      <c r="G7" s="9">
        <v>76.37</v>
      </c>
      <c r="H7" s="15" t="s">
        <v>18</v>
      </c>
      <c r="I7" s="23"/>
    </row>
    <row r="8" ht="20.1" customHeight="1" spans="1:9">
      <c r="A8" s="3">
        <v>4</v>
      </c>
      <c r="B8" s="14" t="s">
        <v>20</v>
      </c>
      <c r="C8" s="14" t="s">
        <v>12</v>
      </c>
      <c r="D8" s="14" t="s">
        <v>21</v>
      </c>
      <c r="E8" s="14" t="s">
        <v>22</v>
      </c>
      <c r="F8" s="14" t="s">
        <v>23</v>
      </c>
      <c r="G8" s="9">
        <v>88.76</v>
      </c>
      <c r="H8" s="15" t="s">
        <v>16</v>
      </c>
      <c r="I8" s="3"/>
    </row>
    <row r="9" ht="20.1" customHeight="1" spans="1:9">
      <c r="A9" s="3">
        <v>5</v>
      </c>
      <c r="B9" s="14" t="s">
        <v>24</v>
      </c>
      <c r="C9" s="14" t="s">
        <v>12</v>
      </c>
      <c r="D9" s="14" t="s">
        <v>21</v>
      </c>
      <c r="E9" s="14" t="s">
        <v>22</v>
      </c>
      <c r="F9" s="14" t="s">
        <v>23</v>
      </c>
      <c r="G9" s="9">
        <v>78.31</v>
      </c>
      <c r="H9" s="15" t="s">
        <v>18</v>
      </c>
      <c r="I9" s="23"/>
    </row>
    <row r="10" ht="20.1" customHeight="1" spans="1:9">
      <c r="A10" s="3">
        <v>6</v>
      </c>
      <c r="B10" s="14" t="s">
        <v>25</v>
      </c>
      <c r="C10" s="14" t="s">
        <v>12</v>
      </c>
      <c r="D10" s="14" t="s">
        <v>21</v>
      </c>
      <c r="E10" s="14" t="s">
        <v>22</v>
      </c>
      <c r="F10" s="14" t="s">
        <v>23</v>
      </c>
      <c r="G10" s="9">
        <v>78.24</v>
      </c>
      <c r="H10" s="15" t="s">
        <v>18</v>
      </c>
      <c r="I10" s="23"/>
    </row>
    <row r="11" ht="20.1" customHeight="1" spans="1:9">
      <c r="A11" s="3">
        <v>7</v>
      </c>
      <c r="B11" s="14" t="s">
        <v>26</v>
      </c>
      <c r="C11" s="14" t="s">
        <v>12</v>
      </c>
      <c r="D11" s="14" t="s">
        <v>21</v>
      </c>
      <c r="E11" s="14" t="s">
        <v>22</v>
      </c>
      <c r="F11" s="14" t="s">
        <v>27</v>
      </c>
      <c r="G11" s="9">
        <v>89.25</v>
      </c>
      <c r="H11" s="15" t="s">
        <v>16</v>
      </c>
      <c r="I11" s="3"/>
    </row>
    <row r="12" ht="20.1" customHeight="1" spans="1:9">
      <c r="A12" s="3">
        <v>8</v>
      </c>
      <c r="B12" s="14" t="s">
        <v>28</v>
      </c>
      <c r="C12" s="14" t="s">
        <v>12</v>
      </c>
      <c r="D12" s="14" t="s">
        <v>21</v>
      </c>
      <c r="E12" s="14" t="s">
        <v>22</v>
      </c>
      <c r="F12" s="14" t="s">
        <v>27</v>
      </c>
      <c r="G12" s="9">
        <v>81.19</v>
      </c>
      <c r="H12" s="15" t="s">
        <v>18</v>
      </c>
      <c r="I12" s="23"/>
    </row>
    <row r="13" ht="20.1" customHeight="1" spans="1:9">
      <c r="A13" s="3">
        <v>9</v>
      </c>
      <c r="B13" s="14" t="s">
        <v>29</v>
      </c>
      <c r="C13" s="14" t="s">
        <v>12</v>
      </c>
      <c r="D13" s="14" t="s">
        <v>21</v>
      </c>
      <c r="E13" s="14" t="s">
        <v>22</v>
      </c>
      <c r="F13" s="14" t="s">
        <v>27</v>
      </c>
      <c r="G13" s="9">
        <v>79.36</v>
      </c>
      <c r="H13" s="15" t="s">
        <v>18</v>
      </c>
      <c r="I13" s="23"/>
    </row>
    <row r="14" ht="20.1" customHeight="1" spans="1:9">
      <c r="A14" s="3">
        <v>10</v>
      </c>
      <c r="B14" s="14" t="s">
        <v>30</v>
      </c>
      <c r="C14" s="14" t="s">
        <v>12</v>
      </c>
      <c r="D14" s="14" t="s">
        <v>31</v>
      </c>
      <c r="E14" s="14" t="s">
        <v>32</v>
      </c>
      <c r="F14" s="14" t="s">
        <v>33</v>
      </c>
      <c r="G14" s="9">
        <v>86.19</v>
      </c>
      <c r="H14" s="15" t="s">
        <v>16</v>
      </c>
      <c r="I14" s="3"/>
    </row>
    <row r="15" ht="20.1" customHeight="1" spans="1:9">
      <c r="A15" s="3">
        <v>11</v>
      </c>
      <c r="B15" s="14" t="s">
        <v>34</v>
      </c>
      <c r="C15" s="14" t="s">
        <v>12</v>
      </c>
      <c r="D15" s="14" t="s">
        <v>31</v>
      </c>
      <c r="E15" s="14" t="s">
        <v>32</v>
      </c>
      <c r="F15" s="14" t="s">
        <v>33</v>
      </c>
      <c r="G15" s="9">
        <v>82.54</v>
      </c>
      <c r="H15" s="15" t="s">
        <v>18</v>
      </c>
      <c r="I15" s="23"/>
    </row>
    <row r="16" ht="20.1" customHeight="1" spans="1:9">
      <c r="A16" s="3">
        <v>12</v>
      </c>
      <c r="B16" s="3" t="s">
        <v>35</v>
      </c>
      <c r="C16" s="3" t="s">
        <v>12</v>
      </c>
      <c r="D16" s="3" t="s">
        <v>36</v>
      </c>
      <c r="E16" s="3"/>
      <c r="F16" s="3" t="s">
        <v>37</v>
      </c>
      <c r="G16" s="16">
        <v>85.39</v>
      </c>
      <c r="H16" s="3" t="s">
        <v>16</v>
      </c>
      <c r="I16" s="3"/>
    </row>
    <row r="17" ht="20.1" customHeight="1" spans="1:9">
      <c r="A17" s="3">
        <v>13</v>
      </c>
      <c r="B17" s="3" t="s">
        <v>38</v>
      </c>
      <c r="C17" s="3" t="s">
        <v>12</v>
      </c>
      <c r="D17" s="3" t="s">
        <v>36</v>
      </c>
      <c r="E17" s="3"/>
      <c r="F17" s="3" t="s">
        <v>37</v>
      </c>
      <c r="G17" s="16">
        <v>73.4456666666666</v>
      </c>
      <c r="H17" s="3" t="s">
        <v>18</v>
      </c>
      <c r="I17" s="23"/>
    </row>
    <row r="18" ht="27.95" customHeight="1" spans="1:9">
      <c r="A18" s="3">
        <v>14</v>
      </c>
      <c r="B18" s="3" t="s">
        <v>39</v>
      </c>
      <c r="C18" s="3" t="s">
        <v>12</v>
      </c>
      <c r="D18" s="3" t="s">
        <v>36</v>
      </c>
      <c r="E18" s="3"/>
      <c r="F18" s="3" t="s">
        <v>37</v>
      </c>
      <c r="G18" s="17" t="s">
        <v>40</v>
      </c>
      <c r="H18" s="3"/>
      <c r="I18" s="3" t="s">
        <v>41</v>
      </c>
    </row>
    <row r="19" ht="20.1" customHeight="1" spans="1:9">
      <c r="A19" s="3">
        <v>15</v>
      </c>
      <c r="B19" s="3" t="s">
        <v>42</v>
      </c>
      <c r="C19" s="3" t="s">
        <v>12</v>
      </c>
      <c r="D19" s="3" t="s">
        <v>21</v>
      </c>
      <c r="E19" s="3" t="s">
        <v>22</v>
      </c>
      <c r="F19" s="3" t="s">
        <v>43</v>
      </c>
      <c r="G19" s="16">
        <v>89.5893333333333</v>
      </c>
      <c r="H19" s="3" t="s">
        <v>16</v>
      </c>
      <c r="I19" s="3"/>
    </row>
    <row r="20" ht="20.1" customHeight="1" spans="1:9">
      <c r="A20" s="3">
        <v>16</v>
      </c>
      <c r="B20" s="3" t="s">
        <v>44</v>
      </c>
      <c r="C20" s="3" t="s">
        <v>12</v>
      </c>
      <c r="D20" s="3" t="s">
        <v>21</v>
      </c>
      <c r="E20" s="3" t="s">
        <v>22</v>
      </c>
      <c r="F20" s="3" t="s">
        <v>43</v>
      </c>
      <c r="G20" s="16">
        <v>70.9026666666666</v>
      </c>
      <c r="H20" s="3" t="s">
        <v>18</v>
      </c>
      <c r="I20" s="23"/>
    </row>
    <row r="21" ht="27.95" customHeight="1" spans="1:9">
      <c r="A21" s="3">
        <v>17</v>
      </c>
      <c r="B21" s="3" t="s">
        <v>45</v>
      </c>
      <c r="C21" s="3" t="s">
        <v>12</v>
      </c>
      <c r="D21" s="3" t="s">
        <v>21</v>
      </c>
      <c r="E21" s="3" t="s">
        <v>22</v>
      </c>
      <c r="F21" s="3" t="s">
        <v>46</v>
      </c>
      <c r="G21" s="18" t="s">
        <v>47</v>
      </c>
      <c r="H21" s="3" t="s">
        <v>18</v>
      </c>
      <c r="I21" s="3"/>
    </row>
    <row r="22" ht="27.95" customHeight="1" spans="1:9">
      <c r="A22" s="3">
        <v>18</v>
      </c>
      <c r="B22" s="3" t="s">
        <v>48</v>
      </c>
      <c r="C22" s="3" t="s">
        <v>12</v>
      </c>
      <c r="D22" s="3" t="s">
        <v>21</v>
      </c>
      <c r="E22" s="3" t="s">
        <v>22</v>
      </c>
      <c r="F22" s="3" t="s">
        <v>46</v>
      </c>
      <c r="G22" s="18" t="s">
        <v>47</v>
      </c>
      <c r="H22" s="3" t="s">
        <v>18</v>
      </c>
      <c r="I22" s="3"/>
    </row>
    <row r="23" ht="27.95" customHeight="1" spans="1:9">
      <c r="A23" s="3">
        <v>19</v>
      </c>
      <c r="B23" s="3" t="s">
        <v>49</v>
      </c>
      <c r="C23" s="3" t="s">
        <v>12</v>
      </c>
      <c r="D23" s="3" t="s">
        <v>21</v>
      </c>
      <c r="E23" s="3" t="s">
        <v>22</v>
      </c>
      <c r="F23" s="3" t="s">
        <v>46</v>
      </c>
      <c r="G23" s="18" t="s">
        <v>47</v>
      </c>
      <c r="H23" s="3" t="s">
        <v>18</v>
      </c>
      <c r="I23" s="3"/>
    </row>
    <row r="24" ht="27.95" customHeight="1" spans="1:9">
      <c r="A24" s="3">
        <v>20</v>
      </c>
      <c r="B24" s="3" t="s">
        <v>50</v>
      </c>
      <c r="C24" s="3" t="s">
        <v>12</v>
      </c>
      <c r="D24" s="3" t="s">
        <v>36</v>
      </c>
      <c r="E24" s="3" t="s">
        <v>22</v>
      </c>
      <c r="F24" s="3" t="s">
        <v>51</v>
      </c>
      <c r="G24" s="16">
        <v>86.605</v>
      </c>
      <c r="H24" s="3" t="s">
        <v>16</v>
      </c>
      <c r="I24" s="3"/>
    </row>
    <row r="25" ht="27.95" customHeight="1" spans="1:9">
      <c r="A25" s="3">
        <v>21</v>
      </c>
      <c r="B25" s="3" t="s">
        <v>52</v>
      </c>
      <c r="C25" s="3" t="s">
        <v>12</v>
      </c>
      <c r="D25" s="3" t="s">
        <v>36</v>
      </c>
      <c r="E25" s="3" t="s">
        <v>14</v>
      </c>
      <c r="F25" s="3" t="s">
        <v>53</v>
      </c>
      <c r="G25" s="16">
        <v>86.48</v>
      </c>
      <c r="H25" s="3" t="s">
        <v>16</v>
      </c>
      <c r="I25" s="3"/>
    </row>
    <row r="26" ht="27.95" customHeight="1" spans="1:9">
      <c r="A26" s="3">
        <v>22</v>
      </c>
      <c r="B26" s="3" t="s">
        <v>54</v>
      </c>
      <c r="C26" s="3" t="s">
        <v>12</v>
      </c>
      <c r="D26" s="3" t="s">
        <v>36</v>
      </c>
      <c r="E26" s="3" t="s">
        <v>14</v>
      </c>
      <c r="F26" s="3" t="s">
        <v>55</v>
      </c>
      <c r="G26" s="16">
        <v>86.1066666666666</v>
      </c>
      <c r="H26" s="3" t="s">
        <v>16</v>
      </c>
      <c r="I26" s="3"/>
    </row>
    <row r="27" ht="27.95" customHeight="1" spans="1:9">
      <c r="A27" s="3">
        <v>23</v>
      </c>
      <c r="B27" s="3" t="s">
        <v>56</v>
      </c>
      <c r="C27" s="3" t="s">
        <v>12</v>
      </c>
      <c r="D27" s="3" t="s">
        <v>57</v>
      </c>
      <c r="E27" s="3" t="s">
        <v>58</v>
      </c>
      <c r="F27" s="3" t="s">
        <v>59</v>
      </c>
      <c r="G27" s="3">
        <v>87.84</v>
      </c>
      <c r="H27" s="15" t="s">
        <v>16</v>
      </c>
      <c r="I27" s="3"/>
    </row>
    <row r="28" ht="27.95" customHeight="1" spans="1:9">
      <c r="A28" s="3">
        <v>24</v>
      </c>
      <c r="B28" s="3" t="s">
        <v>60</v>
      </c>
      <c r="C28" s="3" t="s">
        <v>12</v>
      </c>
      <c r="D28" s="3" t="s">
        <v>57</v>
      </c>
      <c r="E28" s="3" t="s">
        <v>58</v>
      </c>
      <c r="F28" s="3" t="s">
        <v>59</v>
      </c>
      <c r="G28" s="3">
        <v>77.72</v>
      </c>
      <c r="H28" s="15" t="s">
        <v>18</v>
      </c>
      <c r="I28" s="23"/>
    </row>
    <row r="29" ht="27.95" customHeight="1" spans="1:9">
      <c r="A29" s="3">
        <v>25</v>
      </c>
      <c r="B29" s="19" t="s">
        <v>61</v>
      </c>
      <c r="C29" s="3" t="s">
        <v>12</v>
      </c>
      <c r="D29" s="3" t="s">
        <v>57</v>
      </c>
      <c r="E29" s="3" t="s">
        <v>58</v>
      </c>
      <c r="F29" s="15" t="s">
        <v>59</v>
      </c>
      <c r="G29" s="17" t="s">
        <v>40</v>
      </c>
      <c r="H29" s="3"/>
      <c r="I29" s="15" t="s">
        <v>41</v>
      </c>
    </row>
    <row r="30" ht="27.95" customHeight="1" spans="1:9">
      <c r="A30" s="3">
        <v>26</v>
      </c>
      <c r="B30" s="3" t="s">
        <v>62</v>
      </c>
      <c r="C30" s="3" t="s">
        <v>12</v>
      </c>
      <c r="D30" s="3" t="s">
        <v>57</v>
      </c>
      <c r="E30" s="3" t="s">
        <v>58</v>
      </c>
      <c r="F30" s="3" t="s">
        <v>63</v>
      </c>
      <c r="G30" s="3">
        <v>88.92</v>
      </c>
      <c r="H30" s="15" t="s">
        <v>16</v>
      </c>
      <c r="I30" s="3"/>
    </row>
    <row r="31" ht="27.95" customHeight="1" spans="1:9">
      <c r="A31" s="3">
        <v>27</v>
      </c>
      <c r="B31" s="3" t="s">
        <v>64</v>
      </c>
      <c r="C31" s="3" t="s">
        <v>12</v>
      </c>
      <c r="D31" s="3" t="s">
        <v>57</v>
      </c>
      <c r="E31" s="3" t="s">
        <v>58</v>
      </c>
      <c r="F31" s="3" t="s">
        <v>65</v>
      </c>
      <c r="G31" s="3">
        <v>90.02</v>
      </c>
      <c r="H31" s="15" t="s">
        <v>16</v>
      </c>
      <c r="I31" s="3"/>
    </row>
    <row r="32" ht="27.95" customHeight="1" spans="1:9">
      <c r="A32" s="3">
        <v>28</v>
      </c>
      <c r="B32" s="3" t="s">
        <v>66</v>
      </c>
      <c r="C32" s="3" t="s">
        <v>12</v>
      </c>
      <c r="D32" s="3" t="s">
        <v>67</v>
      </c>
      <c r="E32" s="3" t="s">
        <v>68</v>
      </c>
      <c r="F32" s="3" t="s">
        <v>69</v>
      </c>
      <c r="G32" s="3">
        <v>89.3</v>
      </c>
      <c r="H32" s="15" t="s">
        <v>16</v>
      </c>
      <c r="I32" s="3"/>
    </row>
    <row r="33" ht="27.95" customHeight="1" spans="1:9">
      <c r="A33" s="3">
        <v>29</v>
      </c>
      <c r="B33" s="3" t="s">
        <v>70</v>
      </c>
      <c r="C33" s="3" t="s">
        <v>12</v>
      </c>
      <c r="D33" s="3" t="s">
        <v>67</v>
      </c>
      <c r="E33" s="3" t="s">
        <v>68</v>
      </c>
      <c r="F33" s="3" t="s">
        <v>69</v>
      </c>
      <c r="G33" s="3">
        <v>84.65</v>
      </c>
      <c r="H33" s="15" t="s">
        <v>18</v>
      </c>
      <c r="I33" s="23"/>
    </row>
    <row r="34" ht="27.95" customHeight="1" spans="1:9">
      <c r="A34" s="3">
        <v>30</v>
      </c>
      <c r="B34" s="3" t="s">
        <v>71</v>
      </c>
      <c r="C34" s="3" t="s">
        <v>12</v>
      </c>
      <c r="D34" s="3" t="s">
        <v>67</v>
      </c>
      <c r="E34" s="3" t="s">
        <v>68</v>
      </c>
      <c r="F34" s="3" t="s">
        <v>69</v>
      </c>
      <c r="G34" s="3">
        <v>81.69</v>
      </c>
      <c r="H34" s="15" t="s">
        <v>18</v>
      </c>
      <c r="I34" s="23"/>
    </row>
    <row r="35" ht="27.95" customHeight="1" spans="1:9">
      <c r="A35" s="3">
        <v>31</v>
      </c>
      <c r="B35" s="3" t="s">
        <v>72</v>
      </c>
      <c r="C35" s="3" t="s">
        <v>12</v>
      </c>
      <c r="D35" s="3" t="s">
        <v>67</v>
      </c>
      <c r="E35" s="3" t="s">
        <v>68</v>
      </c>
      <c r="F35" s="3" t="s">
        <v>73</v>
      </c>
      <c r="G35" s="3">
        <v>93.75</v>
      </c>
      <c r="H35" s="15" t="s">
        <v>16</v>
      </c>
      <c r="I35" s="3"/>
    </row>
    <row r="36" ht="27.95" customHeight="1" spans="1:9">
      <c r="A36" s="3">
        <v>32</v>
      </c>
      <c r="B36" s="3" t="s">
        <v>74</v>
      </c>
      <c r="C36" s="3" t="s">
        <v>12</v>
      </c>
      <c r="D36" s="3" t="s">
        <v>67</v>
      </c>
      <c r="E36" s="3" t="s">
        <v>68</v>
      </c>
      <c r="F36" s="3" t="s">
        <v>75</v>
      </c>
      <c r="G36" s="3">
        <v>89.41</v>
      </c>
      <c r="H36" s="15" t="s">
        <v>16</v>
      </c>
      <c r="I36" s="3"/>
    </row>
    <row r="37" ht="27.95" customHeight="1" spans="1:9">
      <c r="A37" s="3">
        <v>33</v>
      </c>
      <c r="B37" s="3" t="s">
        <v>76</v>
      </c>
      <c r="C37" s="3" t="s">
        <v>12</v>
      </c>
      <c r="D37" s="3" t="s">
        <v>67</v>
      </c>
      <c r="E37" s="3" t="s">
        <v>68</v>
      </c>
      <c r="F37" s="3" t="s">
        <v>77</v>
      </c>
      <c r="G37" s="3">
        <v>89.84</v>
      </c>
      <c r="H37" s="15" t="s">
        <v>16</v>
      </c>
      <c r="I37" s="3"/>
    </row>
    <row r="38" ht="27.95" customHeight="1" spans="1:9">
      <c r="A38" s="3">
        <v>34</v>
      </c>
      <c r="B38" s="3" t="s">
        <v>78</v>
      </c>
      <c r="C38" s="3" t="s">
        <v>12</v>
      </c>
      <c r="D38" s="3" t="s">
        <v>79</v>
      </c>
      <c r="E38" s="3"/>
      <c r="F38" s="3" t="s">
        <v>80</v>
      </c>
      <c r="G38" s="16">
        <v>93.307</v>
      </c>
      <c r="H38" s="3" t="s">
        <v>16</v>
      </c>
      <c r="I38" s="3"/>
    </row>
    <row r="39" ht="27.95" customHeight="1" spans="1:9">
      <c r="A39" s="3">
        <v>35</v>
      </c>
      <c r="B39" s="3" t="s">
        <v>81</v>
      </c>
      <c r="C39" s="3" t="s">
        <v>12</v>
      </c>
      <c r="D39" s="3" t="s">
        <v>79</v>
      </c>
      <c r="E39" s="3" t="s">
        <v>82</v>
      </c>
      <c r="F39" s="3" t="s">
        <v>83</v>
      </c>
      <c r="G39" s="16">
        <v>91.42</v>
      </c>
      <c r="H39" s="3" t="s">
        <v>16</v>
      </c>
      <c r="I39" s="3"/>
    </row>
    <row r="40" ht="27.95" customHeight="1" spans="1:9">
      <c r="A40" s="3">
        <v>36</v>
      </c>
      <c r="B40" s="20" t="s">
        <v>84</v>
      </c>
      <c r="C40" s="20" t="s">
        <v>12</v>
      </c>
      <c r="D40" s="20" t="s">
        <v>85</v>
      </c>
      <c r="E40" s="3"/>
      <c r="F40" s="20" t="s">
        <v>86</v>
      </c>
      <c r="G40" s="16">
        <v>85.07</v>
      </c>
      <c r="H40" s="3" t="s">
        <v>16</v>
      </c>
      <c r="I40" s="3"/>
    </row>
    <row r="41" ht="27.95" customHeight="1" spans="1:9">
      <c r="A41" s="3">
        <v>37</v>
      </c>
      <c r="B41" s="20" t="s">
        <v>87</v>
      </c>
      <c r="C41" s="20" t="s">
        <v>12</v>
      </c>
      <c r="D41" s="20" t="s">
        <v>88</v>
      </c>
      <c r="E41" s="3"/>
      <c r="F41" s="20" t="s">
        <v>89</v>
      </c>
      <c r="G41" s="16">
        <v>83.21</v>
      </c>
      <c r="H41" s="3" t="s">
        <v>16</v>
      </c>
      <c r="I41" s="3"/>
    </row>
    <row r="42" ht="27.95" customHeight="1" spans="1:9">
      <c r="A42" s="3">
        <v>38</v>
      </c>
      <c r="B42" s="20" t="s">
        <v>90</v>
      </c>
      <c r="C42" s="20" t="s">
        <v>12</v>
      </c>
      <c r="D42" s="20" t="s">
        <v>88</v>
      </c>
      <c r="E42" s="3"/>
      <c r="F42" s="20" t="s">
        <v>89</v>
      </c>
      <c r="G42" s="16">
        <v>82.551</v>
      </c>
      <c r="H42" s="3" t="s">
        <v>18</v>
      </c>
      <c r="I42" s="23"/>
    </row>
    <row r="43" ht="27.95" customHeight="1" spans="1:9">
      <c r="A43" s="3">
        <v>39</v>
      </c>
      <c r="B43" s="20" t="s">
        <v>91</v>
      </c>
      <c r="C43" s="20" t="s">
        <v>12</v>
      </c>
      <c r="D43" s="20" t="s">
        <v>88</v>
      </c>
      <c r="E43" s="3"/>
      <c r="F43" s="20" t="s">
        <v>89</v>
      </c>
      <c r="G43" s="16">
        <v>78.74</v>
      </c>
      <c r="H43" s="3" t="s">
        <v>18</v>
      </c>
      <c r="I43" s="23"/>
    </row>
    <row r="44" ht="27.95" customHeight="1" spans="1:9">
      <c r="A44" s="21"/>
      <c r="B44" s="22"/>
      <c r="C44" s="22"/>
      <c r="D44" s="22"/>
      <c r="E44" s="22"/>
      <c r="F44" s="22"/>
      <c r="G44" s="22"/>
      <c r="H44" s="22"/>
      <c r="I44" s="22"/>
    </row>
    <row r="45" customHeight="1" spans="7:7">
      <c r="G45" s="6"/>
    </row>
    <row r="46" customHeight="1" spans="7:7">
      <c r="G46" s="6"/>
    </row>
  </sheetData>
  <mergeCells count="13">
    <mergeCell ref="A2:I2"/>
    <mergeCell ref="A44:I44"/>
    <mergeCell ref="G45:I45"/>
    <mergeCell ref="G46:I46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748031496062992" right="0.748031496062992" top="0.984251968503937" bottom="0.984251968503937" header="0.511811023622047" footer="0.511811023622047"/>
  <pageSetup paperSize="9" scale="81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F8" sqref="F8"/>
    </sheetView>
  </sheetViews>
  <sheetFormatPr defaultColWidth="9" defaultRowHeight="13.5" outlineLevelCol="5"/>
  <cols>
    <col min="4" max="4" width="11" customWidth="1"/>
    <col min="5" max="5" width="12.125" customWidth="1"/>
    <col min="6" max="6" width="27.5" customWidth="1"/>
  </cols>
  <sheetData>
    <row r="1" spans="3:6">
      <c r="C1" s="1" t="s">
        <v>92</v>
      </c>
      <c r="D1" s="1" t="s">
        <v>93</v>
      </c>
      <c r="E1" s="1" t="s">
        <v>94</v>
      </c>
      <c r="F1" s="2" t="s">
        <v>95</v>
      </c>
    </row>
    <row r="2" spans="1:6">
      <c r="A2" s="1" t="s">
        <v>19</v>
      </c>
      <c r="B2" s="3">
        <v>73.5</v>
      </c>
      <c r="C2" s="3">
        <v>72</v>
      </c>
      <c r="D2" s="3">
        <v>78</v>
      </c>
      <c r="E2" s="3">
        <f>VLOOKUP(A2,Sheet3!C:I,7,FALSE)</f>
        <v>80.8</v>
      </c>
      <c r="F2" s="4">
        <f>C2*0.3+D2*0.2+E2*0.5</f>
        <v>77.6</v>
      </c>
    </row>
    <row r="3" spans="1:6">
      <c r="A3" s="1" t="s">
        <v>17</v>
      </c>
      <c r="B3" s="3">
        <v>77</v>
      </c>
      <c r="C3" s="3">
        <v>76</v>
      </c>
      <c r="D3" s="3">
        <v>83</v>
      </c>
      <c r="E3" s="3">
        <f>VLOOKUP(A3,Sheet3!C:I,7,FALSE)</f>
        <v>80.4</v>
      </c>
      <c r="F3" s="4">
        <f t="shared" ref="F3:F12" si="0">C3*0.3+D3*0.2+E3*0.5</f>
        <v>79.6</v>
      </c>
    </row>
    <row r="4" spans="1:6">
      <c r="A4" s="1" t="s">
        <v>11</v>
      </c>
      <c r="B4" s="3">
        <v>87</v>
      </c>
      <c r="C4" s="3">
        <v>82</v>
      </c>
      <c r="D4" s="3">
        <v>80</v>
      </c>
      <c r="E4" s="3">
        <f>VLOOKUP(A4,Sheet3!C:I,7,FALSE)</f>
        <v>86.6</v>
      </c>
      <c r="F4" s="4">
        <f t="shared" si="0"/>
        <v>83.9</v>
      </c>
    </row>
    <row r="5" spans="1:6">
      <c r="A5" s="1" t="s">
        <v>25</v>
      </c>
      <c r="B5" s="3">
        <v>85.34</v>
      </c>
      <c r="C5" s="3">
        <v>61</v>
      </c>
      <c r="D5" s="3">
        <v>77.5</v>
      </c>
      <c r="E5" s="3">
        <f>VLOOKUP(A5,Sheet3!C:I,7,FALSE)</f>
        <v>82.8</v>
      </c>
      <c r="F5" s="4">
        <f t="shared" si="0"/>
        <v>75.2</v>
      </c>
    </row>
    <row r="6" spans="1:6">
      <c r="A6" s="1" t="s">
        <v>24</v>
      </c>
      <c r="B6" s="3">
        <v>83</v>
      </c>
      <c r="C6" s="3">
        <v>70</v>
      </c>
      <c r="D6" s="3">
        <v>73</v>
      </c>
      <c r="E6" s="3">
        <f>VLOOKUP(A6,Sheet3!C:I,7,FALSE)</f>
        <v>81.4</v>
      </c>
      <c r="F6" s="4">
        <f t="shared" si="0"/>
        <v>76.3</v>
      </c>
    </row>
    <row r="7" spans="1:6">
      <c r="A7" s="1" t="s">
        <v>20</v>
      </c>
      <c r="B7" s="3">
        <v>91</v>
      </c>
      <c r="C7" s="3">
        <v>87</v>
      </c>
      <c r="D7" s="3">
        <v>92</v>
      </c>
      <c r="E7" s="3">
        <f>VLOOKUP(A7,Sheet3!C:I,7,FALSE)</f>
        <v>86.6</v>
      </c>
      <c r="F7" s="4">
        <f t="shared" si="0"/>
        <v>87.8</v>
      </c>
    </row>
    <row r="8" spans="1:6">
      <c r="A8" s="1" t="s">
        <v>28</v>
      </c>
      <c r="B8" s="3">
        <v>78.84</v>
      </c>
      <c r="C8" s="3">
        <v>87</v>
      </c>
      <c r="D8" s="3">
        <v>75</v>
      </c>
      <c r="E8" s="3">
        <f>VLOOKUP(A8,Sheet3!C:I,7,FALSE)</f>
        <v>82.2</v>
      </c>
      <c r="F8" s="4">
        <f t="shared" si="0"/>
        <v>82.2</v>
      </c>
    </row>
    <row r="9" spans="1:6">
      <c r="A9" s="1" t="s">
        <v>26</v>
      </c>
      <c r="B9" s="3">
        <v>87.5</v>
      </c>
      <c r="C9" s="3">
        <v>93</v>
      </c>
      <c r="D9" s="3">
        <v>90</v>
      </c>
      <c r="E9" s="3">
        <f>VLOOKUP(A9,Sheet3!C:I,7,FALSE)</f>
        <v>88.2</v>
      </c>
      <c r="F9" s="4">
        <f t="shared" si="0"/>
        <v>90</v>
      </c>
    </row>
    <row r="10" spans="1:6">
      <c r="A10" s="1" t="s">
        <v>29</v>
      </c>
      <c r="B10" s="3">
        <v>83</v>
      </c>
      <c r="C10" s="3">
        <v>70</v>
      </c>
      <c r="D10" s="3">
        <v>70</v>
      </c>
      <c r="E10" s="3">
        <f>VLOOKUP(A10,Sheet3!C:I,7,FALSE)</f>
        <v>85.6</v>
      </c>
      <c r="F10" s="4">
        <f t="shared" si="0"/>
        <v>77.8</v>
      </c>
    </row>
    <row r="11" spans="1:6">
      <c r="A11" s="1" t="s">
        <v>34</v>
      </c>
      <c r="B11" s="3">
        <v>77.5</v>
      </c>
      <c r="C11" s="3">
        <v>88</v>
      </c>
      <c r="D11" s="3">
        <v>85</v>
      </c>
      <c r="E11" s="3">
        <f>VLOOKUP(A11,Sheet3!C:I,7,FALSE)</f>
        <v>82.6</v>
      </c>
      <c r="F11" s="4">
        <f t="shared" si="0"/>
        <v>84.7</v>
      </c>
    </row>
    <row r="12" spans="1:6">
      <c r="A12" s="1" t="s">
        <v>30</v>
      </c>
      <c r="B12" s="3">
        <v>82.67</v>
      </c>
      <c r="C12" s="3">
        <v>93</v>
      </c>
      <c r="D12" s="3">
        <v>85</v>
      </c>
      <c r="E12" s="3">
        <f>VLOOKUP(A12,Sheet3!C:I,7,FALSE)</f>
        <v>85.6</v>
      </c>
      <c r="F12" s="4">
        <f t="shared" si="0"/>
        <v>87.7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1:I11"/>
  <sheetViews>
    <sheetView workbookViewId="0">
      <selection activeCell="I13" sqref="I13"/>
    </sheetView>
  </sheetViews>
  <sheetFormatPr defaultColWidth="8.75" defaultRowHeight="13.5"/>
  <sheetData>
    <row r="1" spans="3:9">
      <c r="C1" s="1" t="s">
        <v>19</v>
      </c>
      <c r="D1">
        <v>75</v>
      </c>
      <c r="E1">
        <v>94</v>
      </c>
      <c r="F1">
        <v>80</v>
      </c>
      <c r="G1">
        <v>82</v>
      </c>
      <c r="H1">
        <v>73</v>
      </c>
      <c r="I1">
        <f>AVERAGE(D1:H1)</f>
        <v>80.8</v>
      </c>
    </row>
    <row r="2" spans="3:9">
      <c r="C2" s="1" t="s">
        <v>30</v>
      </c>
      <c r="D2">
        <v>85</v>
      </c>
      <c r="E2">
        <v>95</v>
      </c>
      <c r="F2">
        <v>88</v>
      </c>
      <c r="G2">
        <v>85</v>
      </c>
      <c r="H2">
        <v>75</v>
      </c>
      <c r="I2">
        <f t="shared" ref="I2:I11" si="0">AVERAGE(D2:H2)</f>
        <v>85.6</v>
      </c>
    </row>
    <row r="3" spans="3:9">
      <c r="C3" s="1" t="s">
        <v>20</v>
      </c>
      <c r="D3">
        <v>85</v>
      </c>
      <c r="E3">
        <v>89</v>
      </c>
      <c r="F3">
        <v>90</v>
      </c>
      <c r="G3">
        <v>85</v>
      </c>
      <c r="H3">
        <v>84</v>
      </c>
      <c r="I3">
        <f t="shared" si="0"/>
        <v>86.6</v>
      </c>
    </row>
    <row r="4" spans="3:9">
      <c r="C4" s="1" t="s">
        <v>28</v>
      </c>
      <c r="D4">
        <v>70</v>
      </c>
      <c r="E4">
        <v>99</v>
      </c>
      <c r="F4">
        <v>80</v>
      </c>
      <c r="G4">
        <v>85</v>
      </c>
      <c r="H4">
        <v>77</v>
      </c>
      <c r="I4">
        <f t="shared" si="0"/>
        <v>82.2</v>
      </c>
    </row>
    <row r="5" spans="3:9">
      <c r="C5" s="1" t="s">
        <v>29</v>
      </c>
      <c r="D5">
        <v>75</v>
      </c>
      <c r="E5">
        <v>94</v>
      </c>
      <c r="F5">
        <v>88</v>
      </c>
      <c r="G5">
        <v>90</v>
      </c>
      <c r="H5">
        <v>81</v>
      </c>
      <c r="I5">
        <f t="shared" si="0"/>
        <v>85.6</v>
      </c>
    </row>
    <row r="6" spans="3:9">
      <c r="C6" s="1" t="s">
        <v>25</v>
      </c>
      <c r="D6">
        <v>80</v>
      </c>
      <c r="E6">
        <v>88</v>
      </c>
      <c r="F6">
        <v>85</v>
      </c>
      <c r="G6">
        <v>80</v>
      </c>
      <c r="H6">
        <v>81</v>
      </c>
      <c r="I6">
        <f t="shared" si="0"/>
        <v>82.8</v>
      </c>
    </row>
    <row r="7" spans="3:9">
      <c r="C7" s="1" t="s">
        <v>17</v>
      </c>
      <c r="D7">
        <v>80</v>
      </c>
      <c r="E7">
        <v>87</v>
      </c>
      <c r="F7">
        <v>85</v>
      </c>
      <c r="G7">
        <v>80</v>
      </c>
      <c r="H7">
        <v>70</v>
      </c>
      <c r="I7">
        <f t="shared" si="0"/>
        <v>80.4</v>
      </c>
    </row>
    <row r="8" spans="3:9">
      <c r="C8" s="1" t="s">
        <v>11</v>
      </c>
      <c r="D8">
        <v>85</v>
      </c>
      <c r="E8">
        <v>91</v>
      </c>
      <c r="F8">
        <v>86</v>
      </c>
      <c r="G8">
        <v>90</v>
      </c>
      <c r="H8">
        <v>81</v>
      </c>
      <c r="I8">
        <f t="shared" si="0"/>
        <v>86.6</v>
      </c>
    </row>
    <row r="9" spans="3:9">
      <c r="C9" s="1" t="s">
        <v>26</v>
      </c>
      <c r="D9">
        <v>90</v>
      </c>
      <c r="E9">
        <v>89</v>
      </c>
      <c r="F9">
        <v>90</v>
      </c>
      <c r="G9">
        <v>90</v>
      </c>
      <c r="H9">
        <v>82</v>
      </c>
      <c r="I9">
        <f t="shared" si="0"/>
        <v>88.2</v>
      </c>
    </row>
    <row r="10" spans="3:9">
      <c r="C10" s="1" t="s">
        <v>24</v>
      </c>
      <c r="D10">
        <v>80</v>
      </c>
      <c r="E10">
        <v>87</v>
      </c>
      <c r="F10">
        <v>85</v>
      </c>
      <c r="G10">
        <v>80</v>
      </c>
      <c r="H10">
        <v>75</v>
      </c>
      <c r="I10">
        <f t="shared" si="0"/>
        <v>81.4</v>
      </c>
    </row>
    <row r="11" spans="3:9">
      <c r="C11" s="1" t="s">
        <v>34</v>
      </c>
      <c r="D11">
        <v>80</v>
      </c>
      <c r="E11">
        <v>94</v>
      </c>
      <c r="F11">
        <v>85</v>
      </c>
      <c r="G11">
        <v>80</v>
      </c>
      <c r="H11">
        <v>74</v>
      </c>
      <c r="I11">
        <f t="shared" si="0"/>
        <v>82.6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枝枝</cp:lastModifiedBy>
  <dcterms:created xsi:type="dcterms:W3CDTF">2017-11-22T06:05:00Z</dcterms:created>
  <cp:lastPrinted>2024-12-16T06:59:00Z</cp:lastPrinted>
  <dcterms:modified xsi:type="dcterms:W3CDTF">2024-12-16T08:32:17Z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KSORubyTemplateID" linkTarget="0">
    <vt:lpwstr>11</vt:lpwstr>
  </property>
  <property fmtid="{D5CDD505-2E9C-101B-9397-08002B2CF9AE}" pid="4" name="ICV">
    <vt:lpwstr>C5A30ACE10584AA0BC21958240E21497_13</vt:lpwstr>
  </property>
</Properties>
</file>