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1790" firstSheet="1" activeTab="1"/>
  </bookViews>
  <sheets>
    <sheet name="20190702version" sheetId="3" r:id="rId1"/>
    <sheet name="20190709version" sheetId="4" r:id="rId2"/>
    <sheet name="Sheet1" sheetId="5" r:id="rId3"/>
  </sheets>
  <calcPr calcId="144525"/>
</workbook>
</file>

<file path=xl/sharedStrings.xml><?xml version="1.0" encoding="utf-8"?>
<sst xmlns="http://schemas.openxmlformats.org/spreadsheetml/2006/main" count="200" uniqueCount="90">
  <si>
    <t>放射医学（五年制）专业教学进程表</t>
  </si>
  <si>
    <t>序号</t>
  </si>
  <si>
    <t>课程名称</t>
  </si>
  <si>
    <t>学时</t>
  </si>
  <si>
    <t>学分</t>
  </si>
  <si>
    <t>第一学年</t>
  </si>
  <si>
    <t>第二学年</t>
  </si>
  <si>
    <t>第三学年</t>
  </si>
  <si>
    <t>第四学年</t>
  </si>
  <si>
    <t>第五学年</t>
  </si>
  <si>
    <t>合计</t>
  </si>
  <si>
    <t>理论</t>
  </si>
  <si>
    <t>实践</t>
  </si>
  <si>
    <t>Ⅰ</t>
  </si>
  <si>
    <t>Ⅱ</t>
  </si>
  <si>
    <t>Ⅲ</t>
  </si>
  <si>
    <t>Ⅳ</t>
  </si>
  <si>
    <t>Ⅴ</t>
  </si>
  <si>
    <t>Ⅵ</t>
  </si>
  <si>
    <t>Ⅶ</t>
  </si>
  <si>
    <t>Ⅷ</t>
  </si>
  <si>
    <t>军事训练</t>
  </si>
  <si>
    <t>实习</t>
  </si>
  <si>
    <t>军事理论</t>
  </si>
  <si>
    <t>英语</t>
  </si>
  <si>
    <t>体育</t>
  </si>
  <si>
    <t>现代信息技术</t>
  </si>
  <si>
    <t>思想道德修养与法律基础</t>
  </si>
  <si>
    <t>毛泽东思想和中国特色社会主义理论体系概论</t>
  </si>
  <si>
    <t>马克思主义基本原理</t>
  </si>
  <si>
    <t>中国近现代史纲要</t>
  </si>
  <si>
    <t>形势与政策</t>
  </si>
  <si>
    <t>高等数学</t>
  </si>
  <si>
    <t>医用物理学</t>
  </si>
  <si>
    <t>基础化学</t>
  </si>
  <si>
    <t>有机化学</t>
  </si>
  <si>
    <t>放射医学导论</t>
  </si>
  <si>
    <t>医学信息检索</t>
  </si>
  <si>
    <t>细胞生物学</t>
  </si>
  <si>
    <t>系统解剖学</t>
  </si>
  <si>
    <t>断层解剖学</t>
  </si>
  <si>
    <t>组织胚胎学</t>
  </si>
  <si>
    <t>初级临床实践</t>
  </si>
  <si>
    <t>生物化学</t>
  </si>
  <si>
    <t>生理学</t>
  </si>
  <si>
    <t>病理生理学</t>
  </si>
  <si>
    <t>病理学</t>
  </si>
  <si>
    <t>医学遗传学</t>
  </si>
  <si>
    <t>药理学</t>
  </si>
  <si>
    <t>双向整合案例(PBL)</t>
  </si>
  <si>
    <t>医学免疫学</t>
  </si>
  <si>
    <t>医学伦理学</t>
  </si>
  <si>
    <t>卫生法学</t>
  </si>
  <si>
    <t>卫生学（含放射卫生）</t>
  </si>
  <si>
    <t>医学统计学</t>
  </si>
  <si>
    <t>流行病学与循证医学</t>
  </si>
  <si>
    <t>医学心理学</t>
  </si>
  <si>
    <t>医学英语</t>
  </si>
  <si>
    <t>医学影像学</t>
  </si>
  <si>
    <t>放射化学</t>
  </si>
  <si>
    <t>放射生物学</t>
  </si>
  <si>
    <t>放射物理学</t>
  </si>
  <si>
    <t>放射毒理学</t>
  </si>
  <si>
    <t>辐射遗传学</t>
  </si>
  <si>
    <t>辐射剂量学</t>
  </si>
  <si>
    <t>核医学</t>
  </si>
  <si>
    <t>放射损伤与防护</t>
  </si>
  <si>
    <t>诊断学</t>
  </si>
  <si>
    <t>外科学基础</t>
  </si>
  <si>
    <t>临床技能训练</t>
  </si>
  <si>
    <t>妇产科学</t>
  </si>
  <si>
    <t>儿科学</t>
  </si>
  <si>
    <t>传染病学</t>
  </si>
  <si>
    <t>耳鼻咽喉科学</t>
  </si>
  <si>
    <t>神经病学</t>
  </si>
  <si>
    <t>精神病学</t>
  </si>
  <si>
    <t>内科学</t>
  </si>
  <si>
    <t>外科学</t>
  </si>
  <si>
    <t>肿瘤学</t>
  </si>
  <si>
    <t>放射治疗学</t>
  </si>
  <si>
    <t>医患沟通学</t>
  </si>
  <si>
    <t>放射医学临床整合案例（CBL）</t>
  </si>
  <si>
    <t>合计总学时</t>
  </si>
  <si>
    <t>平均周学时</t>
  </si>
  <si>
    <t>放射医学专业教学进程表</t>
  </si>
  <si>
    <t>大学生心理健康</t>
  </si>
  <si>
    <t>思想道德与法治</t>
  </si>
  <si>
    <t>病原生物学</t>
  </si>
  <si>
    <t>毒理学</t>
  </si>
  <si>
    <t>皮肤病与性病学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</si>
</sst>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"/>
    <numFmt numFmtId="177" formatCode="0_ "/>
    <numFmt numFmtId="178" formatCode="0.0_ "/>
  </numFmts>
  <fonts count="32">
    <font>
      <sz val="12"/>
      <color theme="1"/>
      <name val="等线"/>
      <charset val="134"/>
      <scheme val="minor"/>
    </font>
    <font>
      <sz val="11"/>
      <name val="宋体"/>
      <charset val="134"/>
    </font>
    <font>
      <sz val="12"/>
      <name val="等线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Cambria"/>
      <charset val="134"/>
    </font>
    <font>
      <sz val="12"/>
      <color rgb="FF000000"/>
      <name val="Cambria"/>
      <charset val="134"/>
    </font>
    <font>
      <sz val="10"/>
      <color theme="1"/>
      <name val="Cambria"/>
      <charset val="134"/>
    </font>
    <font>
      <sz val="12"/>
      <color theme="1"/>
      <name val="Cambria"/>
      <charset val="134"/>
    </font>
    <font>
      <sz val="12"/>
      <color theme="1"/>
      <name val="宋体"/>
      <charset val="134"/>
    </font>
    <font>
      <b/>
      <sz val="12"/>
      <color indexed="8"/>
      <name val="Cambria"/>
      <charset val="134"/>
    </font>
    <font>
      <sz val="12"/>
      <name val="宋体"/>
      <charset val="134"/>
    </font>
    <font>
      <b/>
      <sz val="12"/>
      <color theme="1"/>
      <name val="Cambria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2" borderId="5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7"/>
  <sheetViews>
    <sheetView zoomScale="60" zoomScaleNormal="60" topLeftCell="A25" workbookViewId="0">
      <selection activeCell="A42" sqref="$A1:$XFD1048576"/>
    </sheetView>
  </sheetViews>
  <sheetFormatPr defaultColWidth="10.875" defaultRowHeight="14.25"/>
  <cols>
    <col min="1" max="1" width="3.625" style="29" customWidth="1"/>
    <col min="2" max="2" width="14.125" style="2" customWidth="1"/>
    <col min="3" max="3" width="6.125" style="3" customWidth="1"/>
    <col min="4" max="4" width="5.5" style="3" customWidth="1"/>
    <col min="5" max="5" width="5.875" style="3" customWidth="1"/>
    <col min="6" max="6" width="5.875" style="4" customWidth="1"/>
    <col min="7" max="7" width="4.625" style="3" customWidth="1"/>
    <col min="8" max="8" width="5.125" style="3" customWidth="1"/>
    <col min="9" max="9" width="4.625" style="3" customWidth="1"/>
    <col min="10" max="11" width="4.375" style="3" customWidth="1"/>
    <col min="12" max="12" width="4.75" style="3" customWidth="1"/>
    <col min="13" max="13" width="4.625" style="3" customWidth="1"/>
    <col min="14" max="14" width="4.75" style="3" customWidth="1"/>
    <col min="15" max="15" width="4.125" style="3" customWidth="1"/>
    <col min="16" max="16" width="4.625" style="3" customWidth="1"/>
    <col min="17" max="17" width="4.375" style="3" customWidth="1"/>
    <col min="18" max="18" width="3.875" style="3" customWidth="1"/>
    <col min="19" max="19" width="5.625" style="3" customWidth="1"/>
    <col min="20" max="20" width="5.125" style="3" customWidth="1"/>
    <col min="21" max="21" width="5" style="3" customWidth="1"/>
    <col min="22" max="22" width="4.75" style="3" customWidth="1"/>
    <col min="23" max="23" width="3.875" style="3" customWidth="1"/>
    <col min="24" max="251" width="10.875" style="3"/>
    <col min="252" max="16384" width="10.875" style="5"/>
  </cols>
  <sheetData>
    <row r="1" ht="15.75" spans="1:23">
      <c r="A1" s="8" t="s">
        <v>0</v>
      </c>
      <c r="B1" s="7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3.5" customHeight="1" spans="1:23">
      <c r="A2" s="11" t="s">
        <v>1</v>
      </c>
      <c r="B2" s="7" t="s">
        <v>2</v>
      </c>
      <c r="C2" s="11" t="s">
        <v>3</v>
      </c>
      <c r="D2" s="11"/>
      <c r="E2" s="11"/>
      <c r="F2" s="12" t="s">
        <v>4</v>
      </c>
      <c r="G2" s="11" t="s">
        <v>5</v>
      </c>
      <c r="H2" s="11"/>
      <c r="I2" s="11"/>
      <c r="J2" s="11"/>
      <c r="K2" s="11" t="s">
        <v>6</v>
      </c>
      <c r="L2" s="11"/>
      <c r="M2" s="11"/>
      <c r="N2" s="11"/>
      <c r="O2" s="11" t="s">
        <v>7</v>
      </c>
      <c r="P2" s="11"/>
      <c r="Q2" s="11"/>
      <c r="R2" s="11"/>
      <c r="S2" s="11" t="s">
        <v>8</v>
      </c>
      <c r="T2" s="11"/>
      <c r="U2" s="11"/>
      <c r="V2" s="11"/>
      <c r="W2" s="24" t="s">
        <v>9</v>
      </c>
    </row>
    <row r="3" ht="12" customHeight="1" spans="1:23">
      <c r="A3" s="11"/>
      <c r="B3" s="7"/>
      <c r="C3" s="11" t="s">
        <v>10</v>
      </c>
      <c r="D3" s="11" t="s">
        <v>11</v>
      </c>
      <c r="E3" s="11" t="s">
        <v>12</v>
      </c>
      <c r="F3" s="12"/>
      <c r="G3" s="13" t="s">
        <v>13</v>
      </c>
      <c r="H3" s="13"/>
      <c r="I3" s="13" t="s">
        <v>14</v>
      </c>
      <c r="J3" s="13"/>
      <c r="K3" s="13" t="s">
        <v>15</v>
      </c>
      <c r="L3" s="13"/>
      <c r="M3" s="13" t="s">
        <v>16</v>
      </c>
      <c r="N3" s="13"/>
      <c r="O3" s="13" t="s">
        <v>17</v>
      </c>
      <c r="P3" s="13"/>
      <c r="Q3" s="13" t="s">
        <v>18</v>
      </c>
      <c r="R3" s="13"/>
      <c r="S3" s="13" t="s">
        <v>19</v>
      </c>
      <c r="T3" s="13"/>
      <c r="U3" s="13" t="s">
        <v>20</v>
      </c>
      <c r="V3" s="13"/>
      <c r="W3" s="24"/>
    </row>
    <row r="4" ht="37.9" customHeight="1" spans="1:23">
      <c r="A4" s="11"/>
      <c r="B4" s="7"/>
      <c r="C4" s="11"/>
      <c r="D4" s="11"/>
      <c r="E4" s="11"/>
      <c r="F4" s="12"/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3" t="s">
        <v>11</v>
      </c>
      <c r="P4" s="13" t="s">
        <v>12</v>
      </c>
      <c r="Q4" s="13" t="s">
        <v>11</v>
      </c>
      <c r="R4" s="13" t="s">
        <v>12</v>
      </c>
      <c r="S4" s="13" t="s">
        <v>11</v>
      </c>
      <c r="T4" s="13" t="s">
        <v>12</v>
      </c>
      <c r="U4" s="13" t="s">
        <v>11</v>
      </c>
      <c r="V4" s="13" t="s">
        <v>12</v>
      </c>
      <c r="W4" s="24"/>
    </row>
    <row r="5" customHeight="1" spans="1:23">
      <c r="A5" s="16">
        <v>1</v>
      </c>
      <c r="B5" s="15" t="s">
        <v>21</v>
      </c>
      <c r="C5" s="16">
        <v>36</v>
      </c>
      <c r="D5" s="16">
        <v>0</v>
      </c>
      <c r="E5" s="16">
        <v>36</v>
      </c>
      <c r="F5" s="17">
        <v>2</v>
      </c>
      <c r="G5" s="16">
        <v>0</v>
      </c>
      <c r="H5" s="16">
        <v>36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 t="s">
        <v>22</v>
      </c>
    </row>
    <row r="6" ht="15.75" spans="1:23">
      <c r="A6" s="16">
        <v>2</v>
      </c>
      <c r="B6" s="15" t="s">
        <v>23</v>
      </c>
      <c r="C6" s="16">
        <v>36</v>
      </c>
      <c r="D6" s="16">
        <v>24</v>
      </c>
      <c r="E6" s="16">
        <v>12</v>
      </c>
      <c r="F6" s="17">
        <v>2</v>
      </c>
      <c r="G6" s="16">
        <v>24</v>
      </c>
      <c r="H6" s="16">
        <v>12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15.75" spans="1:23">
      <c r="A7" s="16">
        <v>3</v>
      </c>
      <c r="B7" s="15" t="s">
        <v>24</v>
      </c>
      <c r="C7" s="16">
        <f t="shared" ref="C7:C10" si="0">D7+E7</f>
        <v>258</v>
      </c>
      <c r="D7" s="16">
        <v>258</v>
      </c>
      <c r="E7" s="16">
        <v>0</v>
      </c>
      <c r="F7" s="17">
        <v>15</v>
      </c>
      <c r="G7" s="16">
        <v>54</v>
      </c>
      <c r="H7" s="16">
        <v>0</v>
      </c>
      <c r="I7" s="16">
        <v>68</v>
      </c>
      <c r="J7" s="16">
        <v>0</v>
      </c>
      <c r="K7" s="16">
        <v>68</v>
      </c>
      <c r="L7" s="16">
        <v>0</v>
      </c>
      <c r="M7" s="16">
        <v>68</v>
      </c>
      <c r="N7" s="16">
        <v>0</v>
      </c>
      <c r="O7" s="16"/>
      <c r="P7" s="16"/>
      <c r="Q7" s="16"/>
      <c r="R7" s="16"/>
      <c r="S7" s="16"/>
      <c r="T7" s="16"/>
      <c r="U7" s="16"/>
      <c r="V7" s="16"/>
      <c r="W7" s="16"/>
    </row>
    <row r="8" ht="15.75" spans="1:25">
      <c r="A8" s="16">
        <v>4</v>
      </c>
      <c r="B8" s="15" t="s">
        <v>25</v>
      </c>
      <c r="C8" s="16">
        <f t="shared" si="0"/>
        <v>130</v>
      </c>
      <c r="D8" s="16">
        <v>0</v>
      </c>
      <c r="E8" s="16">
        <v>130</v>
      </c>
      <c r="F8" s="17">
        <v>8</v>
      </c>
      <c r="G8" s="16">
        <v>0</v>
      </c>
      <c r="H8" s="16">
        <v>28</v>
      </c>
      <c r="I8" s="16">
        <v>0</v>
      </c>
      <c r="J8" s="16">
        <v>34</v>
      </c>
      <c r="K8" s="16">
        <v>0</v>
      </c>
      <c r="L8" s="16">
        <v>34</v>
      </c>
      <c r="M8" s="16">
        <v>0</v>
      </c>
      <c r="N8" s="16">
        <v>34</v>
      </c>
      <c r="O8" s="20"/>
      <c r="P8" s="20"/>
      <c r="Q8" s="20"/>
      <c r="R8" s="20"/>
      <c r="S8" s="20"/>
      <c r="T8" s="20"/>
      <c r="U8" s="20"/>
      <c r="V8" s="16"/>
      <c r="W8" s="16"/>
      <c r="Y8" s="25"/>
    </row>
    <row r="9" ht="15.75" spans="1:25">
      <c r="A9" s="16">
        <v>5</v>
      </c>
      <c r="B9" s="15" t="s">
        <v>26</v>
      </c>
      <c r="C9" s="16">
        <v>60</v>
      </c>
      <c r="D9" s="16">
        <v>60</v>
      </c>
      <c r="E9" s="16">
        <v>0</v>
      </c>
      <c r="F9" s="17">
        <v>4</v>
      </c>
      <c r="G9" s="16">
        <v>30</v>
      </c>
      <c r="H9" s="16">
        <v>0</v>
      </c>
      <c r="I9" s="16">
        <v>30</v>
      </c>
      <c r="J9" s="16">
        <v>0</v>
      </c>
      <c r="K9" s="16"/>
      <c r="L9" s="16"/>
      <c r="M9" s="16"/>
      <c r="N9" s="16"/>
      <c r="O9" s="20"/>
      <c r="P9" s="20"/>
      <c r="Q9" s="20"/>
      <c r="R9" s="20"/>
      <c r="S9" s="20"/>
      <c r="T9" s="20"/>
      <c r="U9" s="20"/>
      <c r="V9" s="16"/>
      <c r="W9" s="16"/>
      <c r="Y9" s="26"/>
    </row>
    <row r="10" ht="15.75" spans="1:23">
      <c r="A10" s="16">
        <v>6</v>
      </c>
      <c r="B10" s="15" t="s">
        <v>27</v>
      </c>
      <c r="C10" s="16">
        <f t="shared" si="0"/>
        <v>54</v>
      </c>
      <c r="D10" s="16">
        <v>36</v>
      </c>
      <c r="E10" s="16">
        <v>18</v>
      </c>
      <c r="F10" s="17">
        <v>3</v>
      </c>
      <c r="G10" s="19"/>
      <c r="H10" s="19"/>
      <c r="I10" s="16">
        <v>36</v>
      </c>
      <c r="J10" s="16">
        <v>18</v>
      </c>
      <c r="K10" s="16"/>
      <c r="L10" s="16"/>
      <c r="M10" s="16"/>
      <c r="N10" s="16"/>
      <c r="O10" s="16"/>
      <c r="P10" s="16"/>
      <c r="Q10" s="19"/>
      <c r="R10" s="19"/>
      <c r="S10" s="16"/>
      <c r="T10" s="16"/>
      <c r="U10" s="16"/>
      <c r="V10" s="16"/>
      <c r="W10" s="16"/>
    </row>
    <row r="11" ht="15.75" spans="1:23">
      <c r="A11" s="16">
        <v>7</v>
      </c>
      <c r="B11" s="15" t="s">
        <v>28</v>
      </c>
      <c r="C11" s="16">
        <v>90</v>
      </c>
      <c r="D11" s="16">
        <v>72</v>
      </c>
      <c r="E11" s="16">
        <v>18</v>
      </c>
      <c r="F11" s="17">
        <v>5</v>
      </c>
      <c r="G11" s="16"/>
      <c r="H11" s="16"/>
      <c r="I11" s="16"/>
      <c r="J11" s="16"/>
      <c r="K11" s="16">
        <v>72</v>
      </c>
      <c r="L11" s="16">
        <v>18</v>
      </c>
      <c r="M11" s="16"/>
      <c r="N11" s="16"/>
      <c r="O11" s="16"/>
      <c r="P11" s="16"/>
      <c r="Q11" s="19"/>
      <c r="R11" s="19"/>
      <c r="S11" s="16"/>
      <c r="T11" s="16"/>
      <c r="U11" s="16"/>
      <c r="V11" s="16"/>
      <c r="W11" s="16"/>
    </row>
    <row r="12" ht="15.75" spans="1:23">
      <c r="A12" s="16">
        <v>8</v>
      </c>
      <c r="B12" s="15" t="s">
        <v>29</v>
      </c>
      <c r="C12" s="16">
        <f>D12+E12</f>
        <v>54</v>
      </c>
      <c r="D12" s="16">
        <v>36</v>
      </c>
      <c r="E12" s="16">
        <v>18</v>
      </c>
      <c r="F12" s="17">
        <v>3</v>
      </c>
      <c r="G12" s="16"/>
      <c r="H12" s="16"/>
      <c r="I12" s="16"/>
      <c r="J12" s="16"/>
      <c r="K12" s="16"/>
      <c r="L12" s="16"/>
      <c r="M12" s="16">
        <v>36</v>
      </c>
      <c r="N12" s="16">
        <v>18</v>
      </c>
      <c r="O12" s="16"/>
      <c r="P12" s="16"/>
      <c r="Q12" s="19"/>
      <c r="R12" s="19"/>
      <c r="S12" s="16"/>
      <c r="T12" s="16"/>
      <c r="U12" s="16"/>
      <c r="V12" s="16"/>
      <c r="W12" s="16"/>
    </row>
    <row r="13" ht="15.75" spans="1:23">
      <c r="A13" s="16">
        <v>9</v>
      </c>
      <c r="B13" s="15" t="s">
        <v>30</v>
      </c>
      <c r="C13" s="16">
        <v>54</v>
      </c>
      <c r="D13" s="16">
        <v>36</v>
      </c>
      <c r="E13" s="16">
        <v>18</v>
      </c>
      <c r="F13" s="17">
        <v>3</v>
      </c>
      <c r="G13" s="16"/>
      <c r="H13" s="16"/>
      <c r="I13" s="19"/>
      <c r="J13" s="19"/>
      <c r="K13" s="16"/>
      <c r="L13" s="16"/>
      <c r="M13" s="16"/>
      <c r="N13" s="16"/>
      <c r="O13" s="16">
        <v>36</v>
      </c>
      <c r="P13" s="16">
        <v>18</v>
      </c>
      <c r="Q13" s="16"/>
      <c r="R13" s="16"/>
      <c r="S13" s="19"/>
      <c r="T13" s="19"/>
      <c r="U13" s="16"/>
      <c r="V13" s="16"/>
      <c r="W13" s="16"/>
    </row>
    <row r="14" ht="15.75" spans="1:23">
      <c r="A14" s="16">
        <v>10</v>
      </c>
      <c r="B14" s="15" t="s">
        <v>31</v>
      </c>
      <c r="C14" s="16">
        <v>36</v>
      </c>
      <c r="D14" s="16">
        <v>36</v>
      </c>
      <c r="E14" s="16">
        <v>0</v>
      </c>
      <c r="F14" s="17">
        <v>2</v>
      </c>
      <c r="G14" s="16">
        <v>9</v>
      </c>
      <c r="H14" s="16">
        <v>0</v>
      </c>
      <c r="I14" s="16">
        <v>9</v>
      </c>
      <c r="J14" s="16">
        <v>0</v>
      </c>
      <c r="K14" s="16">
        <v>9</v>
      </c>
      <c r="L14" s="16">
        <v>0</v>
      </c>
      <c r="M14" s="16">
        <v>9</v>
      </c>
      <c r="N14" s="16">
        <v>0</v>
      </c>
      <c r="O14" s="16"/>
      <c r="P14" s="16"/>
      <c r="Q14" s="16"/>
      <c r="R14" s="16"/>
      <c r="S14" s="16"/>
      <c r="T14" s="16"/>
      <c r="U14" s="16"/>
      <c r="V14" s="16"/>
      <c r="W14" s="16"/>
    </row>
    <row r="15" ht="15.75" spans="1:23">
      <c r="A15" s="16">
        <v>11</v>
      </c>
      <c r="B15" s="15" t="s">
        <v>32</v>
      </c>
      <c r="C15" s="16">
        <f>D15+E15</f>
        <v>60</v>
      </c>
      <c r="D15" s="16">
        <v>60</v>
      </c>
      <c r="E15" s="16">
        <v>0</v>
      </c>
      <c r="F15" s="17">
        <v>3</v>
      </c>
      <c r="G15" s="16">
        <v>60</v>
      </c>
      <c r="H15" s="16">
        <v>0</v>
      </c>
      <c r="I15" s="21"/>
      <c r="J15" s="21"/>
      <c r="K15" s="21"/>
      <c r="L15" s="21"/>
      <c r="M15" s="21"/>
      <c r="N15" s="21"/>
      <c r="O15" s="16"/>
      <c r="P15" s="16"/>
      <c r="Q15" s="16"/>
      <c r="R15" s="16"/>
      <c r="S15" s="16"/>
      <c r="T15" s="16"/>
      <c r="U15" s="16"/>
      <c r="V15" s="16"/>
      <c r="W15" s="16"/>
    </row>
    <row r="16" ht="15.75" spans="1:23">
      <c r="A16" s="16">
        <v>12</v>
      </c>
      <c r="B16" s="15" t="s">
        <v>33</v>
      </c>
      <c r="C16" s="16">
        <f>D16+E16</f>
        <v>72</v>
      </c>
      <c r="D16" s="16">
        <v>51</v>
      </c>
      <c r="E16" s="16">
        <v>21</v>
      </c>
      <c r="F16" s="17">
        <v>4</v>
      </c>
      <c r="G16" s="16">
        <v>51</v>
      </c>
      <c r="H16" s="16">
        <v>21</v>
      </c>
      <c r="I16" s="21"/>
      <c r="J16" s="21"/>
      <c r="K16" s="21"/>
      <c r="L16" s="21"/>
      <c r="M16" s="21"/>
      <c r="N16" s="21"/>
      <c r="O16" s="16"/>
      <c r="P16" s="16"/>
      <c r="Q16" s="16"/>
      <c r="R16" s="16"/>
      <c r="S16" s="16"/>
      <c r="T16" s="16"/>
      <c r="U16" s="16"/>
      <c r="V16" s="16"/>
      <c r="W16" s="16"/>
    </row>
    <row r="17" ht="15.75" spans="1:23">
      <c r="A17" s="16">
        <v>13</v>
      </c>
      <c r="B17" s="15" t="s">
        <v>34</v>
      </c>
      <c r="C17" s="16">
        <f>D17+E17</f>
        <v>78</v>
      </c>
      <c r="D17" s="16">
        <v>51</v>
      </c>
      <c r="E17" s="16">
        <v>27</v>
      </c>
      <c r="F17" s="17">
        <v>4</v>
      </c>
      <c r="G17" s="16">
        <v>51</v>
      </c>
      <c r="H17" s="16">
        <v>27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ht="15.75" spans="1:23">
      <c r="A18" s="16">
        <v>14</v>
      </c>
      <c r="B18" s="15" t="s">
        <v>35</v>
      </c>
      <c r="C18" s="16">
        <f>D18+E18</f>
        <v>78</v>
      </c>
      <c r="D18" s="16">
        <v>51</v>
      </c>
      <c r="E18" s="16">
        <v>27</v>
      </c>
      <c r="F18" s="17">
        <v>4</v>
      </c>
      <c r="G18" s="16"/>
      <c r="H18" s="16"/>
      <c r="I18" s="16">
        <v>51</v>
      </c>
      <c r="J18" s="16">
        <v>27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ht="15.75" spans="1:23">
      <c r="A19" s="16">
        <v>15</v>
      </c>
      <c r="B19" s="15" t="s">
        <v>36</v>
      </c>
      <c r="C19" s="16">
        <v>18</v>
      </c>
      <c r="D19" s="16">
        <v>18</v>
      </c>
      <c r="E19" s="16">
        <v>0</v>
      </c>
      <c r="F19" s="17">
        <v>1</v>
      </c>
      <c r="G19" s="16">
        <v>18</v>
      </c>
      <c r="H19" s="16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ht="15.75" spans="1:23">
      <c r="A20" s="16">
        <v>16</v>
      </c>
      <c r="B20" s="15" t="s">
        <v>37</v>
      </c>
      <c r="C20" s="16">
        <f>D20+E20</f>
        <v>18</v>
      </c>
      <c r="D20" s="16">
        <v>18</v>
      </c>
      <c r="E20" s="16">
        <v>0</v>
      </c>
      <c r="F20" s="17">
        <v>1</v>
      </c>
      <c r="G20" s="16">
        <v>18</v>
      </c>
      <c r="H20" s="16">
        <v>0</v>
      </c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15.75" spans="1:23">
      <c r="A21" s="16">
        <v>17</v>
      </c>
      <c r="B21" s="15" t="s">
        <v>38</v>
      </c>
      <c r="C21" s="16">
        <v>42</v>
      </c>
      <c r="D21" s="16">
        <v>30</v>
      </c>
      <c r="E21" s="16">
        <v>12</v>
      </c>
      <c r="F21" s="17">
        <v>2</v>
      </c>
      <c r="G21" s="16">
        <v>30</v>
      </c>
      <c r="H21" s="16">
        <v>12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5.75" spans="1:23">
      <c r="A22" s="16">
        <v>18</v>
      </c>
      <c r="B22" s="15" t="s">
        <v>39</v>
      </c>
      <c r="C22" s="16">
        <v>120</v>
      </c>
      <c r="D22" s="16">
        <v>80</v>
      </c>
      <c r="E22" s="16">
        <v>40</v>
      </c>
      <c r="F22" s="17">
        <v>7</v>
      </c>
      <c r="G22" s="16"/>
      <c r="H22" s="16"/>
      <c r="I22" s="16">
        <v>80</v>
      </c>
      <c r="J22" s="16">
        <v>40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ht="15.75" spans="1:23">
      <c r="A23" s="16">
        <v>19</v>
      </c>
      <c r="B23" s="15" t="s">
        <v>40</v>
      </c>
      <c r="C23" s="16">
        <v>66</v>
      </c>
      <c r="D23" s="16">
        <v>42</v>
      </c>
      <c r="E23" s="16">
        <v>24</v>
      </c>
      <c r="F23" s="17">
        <v>4</v>
      </c>
      <c r="G23" s="16"/>
      <c r="H23" s="16"/>
      <c r="I23" s="16"/>
      <c r="J23" s="16"/>
      <c r="K23" s="22">
        <v>42</v>
      </c>
      <c r="L23" s="23">
        <v>24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ht="15.75" spans="1:23">
      <c r="A24" s="16">
        <v>20</v>
      </c>
      <c r="B24" s="15" t="s">
        <v>41</v>
      </c>
      <c r="C24" s="16">
        <f>D24+E24</f>
        <v>64</v>
      </c>
      <c r="D24" s="16">
        <v>36</v>
      </c>
      <c r="E24" s="16">
        <v>28</v>
      </c>
      <c r="F24" s="17">
        <v>4</v>
      </c>
      <c r="G24" s="16"/>
      <c r="H24" s="16"/>
      <c r="I24" s="16">
        <v>36</v>
      </c>
      <c r="J24" s="16">
        <v>28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ht="15.75" spans="1:23">
      <c r="A25" s="16">
        <v>21</v>
      </c>
      <c r="B25" s="15" t="s">
        <v>42</v>
      </c>
      <c r="C25" s="16">
        <v>18</v>
      </c>
      <c r="D25" s="16">
        <v>0</v>
      </c>
      <c r="E25" s="16">
        <v>18</v>
      </c>
      <c r="F25" s="17">
        <v>1</v>
      </c>
      <c r="G25" s="16"/>
      <c r="H25" s="16"/>
      <c r="I25" s="16">
        <v>0</v>
      </c>
      <c r="J25" s="16">
        <v>18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ht="15.75" spans="1:23">
      <c r="A26" s="16">
        <v>22</v>
      </c>
      <c r="B26" s="15" t="s">
        <v>43</v>
      </c>
      <c r="C26" s="16">
        <f t="shared" ref="C26:C31" si="1">D26+E26</f>
        <v>104</v>
      </c>
      <c r="D26" s="16">
        <v>69</v>
      </c>
      <c r="E26" s="16">
        <v>35</v>
      </c>
      <c r="F26" s="17">
        <v>6</v>
      </c>
      <c r="G26" s="16"/>
      <c r="H26" s="16"/>
      <c r="I26" s="16"/>
      <c r="J26" s="16"/>
      <c r="K26" s="16">
        <v>69</v>
      </c>
      <c r="L26" s="16">
        <v>35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ht="15.75" spans="1:23">
      <c r="A27" s="16">
        <v>23</v>
      </c>
      <c r="B27" s="15" t="s">
        <v>44</v>
      </c>
      <c r="C27" s="16">
        <f t="shared" si="1"/>
        <v>101</v>
      </c>
      <c r="D27" s="16">
        <v>66</v>
      </c>
      <c r="E27" s="16">
        <v>35</v>
      </c>
      <c r="F27" s="17">
        <v>6</v>
      </c>
      <c r="G27" s="16"/>
      <c r="H27" s="16"/>
      <c r="I27" s="16"/>
      <c r="J27" s="16"/>
      <c r="K27" s="16">
        <v>66</v>
      </c>
      <c r="L27" s="16">
        <v>35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ht="15.75" spans="1:23">
      <c r="A28" s="16">
        <v>24</v>
      </c>
      <c r="B28" s="15" t="s">
        <v>45</v>
      </c>
      <c r="C28" s="16">
        <f t="shared" si="1"/>
        <v>52</v>
      </c>
      <c r="D28" s="16">
        <v>42</v>
      </c>
      <c r="E28" s="16">
        <v>10</v>
      </c>
      <c r="F28" s="17">
        <v>3</v>
      </c>
      <c r="G28" s="16"/>
      <c r="H28" s="16"/>
      <c r="I28" s="16"/>
      <c r="J28" s="16"/>
      <c r="K28" s="16"/>
      <c r="L28" s="16"/>
      <c r="M28" s="16">
        <v>42</v>
      </c>
      <c r="N28" s="16">
        <v>10</v>
      </c>
      <c r="O28" s="16"/>
      <c r="P28" s="16"/>
      <c r="Q28" s="16"/>
      <c r="R28" s="16"/>
      <c r="S28" s="16"/>
      <c r="T28" s="16"/>
      <c r="U28" s="16"/>
      <c r="V28" s="16"/>
      <c r="W28" s="16"/>
    </row>
    <row r="29" ht="15.75" spans="1:23">
      <c r="A29" s="16">
        <v>25</v>
      </c>
      <c r="B29" s="15" t="s">
        <v>46</v>
      </c>
      <c r="C29" s="16">
        <f t="shared" si="1"/>
        <v>99</v>
      </c>
      <c r="D29" s="16">
        <v>66</v>
      </c>
      <c r="E29" s="16">
        <v>33</v>
      </c>
      <c r="F29" s="17">
        <v>6</v>
      </c>
      <c r="G29" s="16"/>
      <c r="H29" s="16"/>
      <c r="I29" s="16"/>
      <c r="J29" s="16"/>
      <c r="K29" s="16"/>
      <c r="L29" s="16"/>
      <c r="M29" s="16">
        <v>66</v>
      </c>
      <c r="N29" s="16">
        <v>33</v>
      </c>
      <c r="O29" s="16"/>
      <c r="P29" s="16"/>
      <c r="Q29" s="16"/>
      <c r="R29" s="16"/>
      <c r="S29" s="16"/>
      <c r="T29" s="16"/>
      <c r="U29" s="16"/>
      <c r="V29" s="16"/>
      <c r="W29" s="16"/>
    </row>
    <row r="30" ht="15.75" spans="1:23">
      <c r="A30" s="16">
        <v>26</v>
      </c>
      <c r="B30" s="15" t="s">
        <v>47</v>
      </c>
      <c r="C30" s="16">
        <f t="shared" si="1"/>
        <v>36</v>
      </c>
      <c r="D30" s="16">
        <v>30</v>
      </c>
      <c r="E30" s="16">
        <v>6</v>
      </c>
      <c r="F30" s="17">
        <v>2</v>
      </c>
      <c r="G30" s="16"/>
      <c r="H30" s="16"/>
      <c r="I30" s="16"/>
      <c r="J30" s="16"/>
      <c r="K30" s="16"/>
      <c r="L30" s="16"/>
      <c r="M30" s="16">
        <v>30</v>
      </c>
      <c r="N30" s="16">
        <v>6</v>
      </c>
      <c r="O30" s="16"/>
      <c r="P30" s="16"/>
      <c r="Q30" s="16"/>
      <c r="R30" s="16"/>
      <c r="S30" s="16"/>
      <c r="T30" s="16"/>
      <c r="U30" s="16"/>
      <c r="V30" s="16"/>
      <c r="W30" s="16"/>
    </row>
    <row r="31" ht="15.75" spans="1:23">
      <c r="A31" s="16">
        <v>27</v>
      </c>
      <c r="B31" s="15" t="s">
        <v>48</v>
      </c>
      <c r="C31" s="16">
        <f t="shared" si="1"/>
        <v>81</v>
      </c>
      <c r="D31" s="16">
        <v>57</v>
      </c>
      <c r="E31" s="16">
        <v>24</v>
      </c>
      <c r="F31" s="17">
        <v>5</v>
      </c>
      <c r="G31" s="16"/>
      <c r="H31" s="16"/>
      <c r="I31" s="16"/>
      <c r="J31" s="16"/>
      <c r="K31" s="16"/>
      <c r="L31" s="16"/>
      <c r="M31" s="16"/>
      <c r="N31" s="16"/>
      <c r="O31" s="16">
        <v>57</v>
      </c>
      <c r="P31" s="16">
        <v>24</v>
      </c>
      <c r="Q31" s="16"/>
      <c r="R31" s="16"/>
      <c r="S31" s="16"/>
      <c r="T31" s="16"/>
      <c r="U31" s="16"/>
      <c r="V31" s="16"/>
      <c r="W31" s="16"/>
    </row>
    <row r="32" ht="15.75" spans="1:23">
      <c r="A32" s="16">
        <v>28</v>
      </c>
      <c r="B32" s="15" t="s">
        <v>49</v>
      </c>
      <c r="C32" s="16">
        <v>93</v>
      </c>
      <c r="D32" s="16">
        <v>93</v>
      </c>
      <c r="E32" s="16">
        <v>0</v>
      </c>
      <c r="F32" s="17">
        <v>6</v>
      </c>
      <c r="G32" s="16"/>
      <c r="H32" s="16"/>
      <c r="I32" s="16">
        <v>21</v>
      </c>
      <c r="J32" s="16">
        <v>0</v>
      </c>
      <c r="K32" s="16">
        <v>18</v>
      </c>
      <c r="L32" s="16">
        <v>0</v>
      </c>
      <c r="M32" s="16">
        <v>27</v>
      </c>
      <c r="N32" s="16">
        <v>0</v>
      </c>
      <c r="O32" s="16">
        <v>27</v>
      </c>
      <c r="P32" s="16">
        <v>0</v>
      </c>
      <c r="Q32" s="16"/>
      <c r="R32" s="16"/>
      <c r="S32" s="16"/>
      <c r="T32" s="16"/>
      <c r="U32" s="16"/>
      <c r="V32" s="16"/>
      <c r="W32" s="16"/>
    </row>
    <row r="33" ht="15.75" spans="1:23">
      <c r="A33" s="16">
        <v>29</v>
      </c>
      <c r="B33" s="15" t="s">
        <v>50</v>
      </c>
      <c r="C33" s="16">
        <f>D33+E33</f>
        <v>48</v>
      </c>
      <c r="D33" s="16">
        <v>33</v>
      </c>
      <c r="E33" s="16">
        <v>15</v>
      </c>
      <c r="F33" s="17">
        <v>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33</v>
      </c>
      <c r="R33" s="16">
        <v>15</v>
      </c>
      <c r="S33" s="16"/>
      <c r="T33" s="16"/>
      <c r="U33" s="16"/>
      <c r="V33" s="16"/>
      <c r="W33" s="16"/>
    </row>
    <row r="34" ht="15.75" spans="1:23">
      <c r="A34" s="16">
        <v>30</v>
      </c>
      <c r="B34" s="15" t="s">
        <v>51</v>
      </c>
      <c r="C34" s="16">
        <v>18</v>
      </c>
      <c r="D34" s="16">
        <v>18</v>
      </c>
      <c r="E34" s="16">
        <v>0</v>
      </c>
      <c r="F34" s="17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18</v>
      </c>
      <c r="R34" s="16">
        <v>0</v>
      </c>
      <c r="S34" s="16"/>
      <c r="T34" s="16"/>
      <c r="U34" s="16"/>
      <c r="V34" s="16"/>
      <c r="W34" s="16"/>
    </row>
    <row r="35" ht="15.75" spans="1:23">
      <c r="A35" s="16">
        <v>31</v>
      </c>
      <c r="B35" s="15" t="s">
        <v>52</v>
      </c>
      <c r="C35" s="16">
        <f>D35+E35</f>
        <v>18</v>
      </c>
      <c r="D35" s="16">
        <v>18</v>
      </c>
      <c r="E35" s="16">
        <v>0</v>
      </c>
      <c r="F35" s="17">
        <v>1</v>
      </c>
      <c r="G35" s="16"/>
      <c r="H35" s="16"/>
      <c r="I35" s="16"/>
      <c r="J35" s="16"/>
      <c r="K35" s="16"/>
      <c r="L35" s="16"/>
      <c r="M35" s="16"/>
      <c r="N35" s="16"/>
      <c r="O35" s="16">
        <v>18</v>
      </c>
      <c r="P35" s="16">
        <v>0</v>
      </c>
      <c r="Q35" s="16"/>
      <c r="R35" s="16"/>
      <c r="S35" s="16"/>
      <c r="T35" s="16"/>
      <c r="U35" s="16"/>
      <c r="V35" s="16"/>
      <c r="W35" s="16"/>
    </row>
    <row r="36" ht="15.75" spans="1:23">
      <c r="A36" s="16">
        <v>32</v>
      </c>
      <c r="B36" s="15" t="s">
        <v>53</v>
      </c>
      <c r="C36" s="16">
        <v>45</v>
      </c>
      <c r="D36" s="16">
        <v>30</v>
      </c>
      <c r="E36" s="16">
        <v>15</v>
      </c>
      <c r="F36" s="17">
        <v>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30</v>
      </c>
      <c r="R36" s="16">
        <v>15</v>
      </c>
      <c r="S36" s="16"/>
      <c r="T36" s="16"/>
      <c r="U36" s="16"/>
      <c r="V36" s="16"/>
      <c r="W36" s="16"/>
    </row>
    <row r="37" ht="15.75" spans="1:23">
      <c r="A37" s="16">
        <v>33</v>
      </c>
      <c r="B37" s="15" t="s">
        <v>54</v>
      </c>
      <c r="C37" s="16">
        <v>24</v>
      </c>
      <c r="D37" s="16">
        <v>24</v>
      </c>
      <c r="E37" s="16">
        <v>0</v>
      </c>
      <c r="F37" s="17">
        <v>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24</v>
      </c>
      <c r="R37" s="16">
        <v>0</v>
      </c>
      <c r="S37" s="16"/>
      <c r="T37" s="16"/>
      <c r="U37" s="16"/>
      <c r="V37" s="16"/>
      <c r="W37" s="16"/>
    </row>
    <row r="38" ht="15.75" spans="1:23">
      <c r="A38" s="16">
        <v>34</v>
      </c>
      <c r="B38" s="15" t="s">
        <v>55</v>
      </c>
      <c r="C38" s="16">
        <f>D38+E38</f>
        <v>36</v>
      </c>
      <c r="D38" s="16">
        <v>30</v>
      </c>
      <c r="E38" s="16">
        <v>6</v>
      </c>
      <c r="F38" s="17">
        <v>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30</v>
      </c>
      <c r="R38" s="16">
        <v>6</v>
      </c>
      <c r="S38" s="16"/>
      <c r="T38" s="16"/>
      <c r="U38" s="16"/>
      <c r="V38" s="16"/>
      <c r="W38" s="16"/>
    </row>
    <row r="39" ht="15.75" spans="1:23">
      <c r="A39" s="16">
        <v>35</v>
      </c>
      <c r="B39" s="15" t="s">
        <v>56</v>
      </c>
      <c r="C39" s="16">
        <v>27</v>
      </c>
      <c r="D39" s="16">
        <v>27</v>
      </c>
      <c r="E39" s="16">
        <v>0</v>
      </c>
      <c r="F39" s="17"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27</v>
      </c>
      <c r="T39" s="16">
        <v>0</v>
      </c>
      <c r="U39" s="16"/>
      <c r="V39" s="16"/>
      <c r="W39" s="16"/>
    </row>
    <row r="40" ht="15.75" spans="1:23">
      <c r="A40" s="16">
        <v>36</v>
      </c>
      <c r="B40" s="15" t="s">
        <v>57</v>
      </c>
      <c r="C40" s="16">
        <f>D40+E40</f>
        <v>68</v>
      </c>
      <c r="D40" s="16">
        <v>68</v>
      </c>
      <c r="E40" s="16">
        <v>0</v>
      </c>
      <c r="F40" s="17">
        <v>4</v>
      </c>
      <c r="G40" s="16"/>
      <c r="H40" s="16"/>
      <c r="I40" s="16"/>
      <c r="J40" s="16"/>
      <c r="K40" s="16"/>
      <c r="L40" s="16"/>
      <c r="M40" s="16"/>
      <c r="N40" s="16"/>
      <c r="O40" s="16">
        <v>34</v>
      </c>
      <c r="P40" s="16">
        <v>0</v>
      </c>
      <c r="Q40" s="16">
        <v>34</v>
      </c>
      <c r="R40" s="16">
        <v>0</v>
      </c>
      <c r="S40" s="16"/>
      <c r="T40" s="16"/>
      <c r="U40" s="16"/>
      <c r="V40" s="16"/>
      <c r="W40" s="16"/>
    </row>
    <row r="41" ht="15.75" spans="1:23">
      <c r="A41" s="16">
        <v>37</v>
      </c>
      <c r="B41" s="15" t="s">
        <v>58</v>
      </c>
      <c r="C41" s="16">
        <f>D41+E41</f>
        <v>54</v>
      </c>
      <c r="D41" s="16">
        <v>45</v>
      </c>
      <c r="E41" s="16">
        <v>9</v>
      </c>
      <c r="F41" s="17">
        <v>3</v>
      </c>
      <c r="G41" s="16"/>
      <c r="H41" s="16"/>
      <c r="I41" s="16"/>
      <c r="J41" s="16"/>
      <c r="K41" s="16"/>
      <c r="L41" s="16"/>
      <c r="M41" s="16"/>
      <c r="N41" s="16"/>
      <c r="O41" s="16">
        <v>45</v>
      </c>
      <c r="P41" s="16">
        <v>9</v>
      </c>
      <c r="Q41" s="21"/>
      <c r="R41" s="21"/>
      <c r="S41" s="16"/>
      <c r="T41" s="16"/>
      <c r="U41" s="16"/>
      <c r="V41" s="16"/>
      <c r="W41" s="16"/>
    </row>
    <row r="42" ht="15.75" spans="1:23">
      <c r="A42" s="16">
        <v>38</v>
      </c>
      <c r="B42" s="15" t="s">
        <v>59</v>
      </c>
      <c r="C42" s="16">
        <v>45</v>
      </c>
      <c r="D42" s="16">
        <v>36</v>
      </c>
      <c r="E42" s="16">
        <v>9</v>
      </c>
      <c r="F42" s="17">
        <v>2.5</v>
      </c>
      <c r="G42" s="16"/>
      <c r="H42" s="16"/>
      <c r="I42" s="16"/>
      <c r="J42" s="16"/>
      <c r="K42" s="16"/>
      <c r="L42" s="16"/>
      <c r="M42" s="16">
        <v>36</v>
      </c>
      <c r="N42" s="16">
        <v>9</v>
      </c>
      <c r="O42" s="16"/>
      <c r="P42" s="16"/>
      <c r="Q42" s="16"/>
      <c r="R42" s="16"/>
      <c r="S42" s="16"/>
      <c r="T42" s="16"/>
      <c r="U42" s="16"/>
      <c r="V42" s="16"/>
      <c r="W42" s="16"/>
    </row>
    <row r="43" ht="15.75" spans="1:23">
      <c r="A43" s="16">
        <v>39</v>
      </c>
      <c r="B43" s="15" t="s">
        <v>60</v>
      </c>
      <c r="C43" s="16">
        <v>45</v>
      </c>
      <c r="D43" s="16">
        <v>36</v>
      </c>
      <c r="E43" s="16">
        <v>9</v>
      </c>
      <c r="F43" s="17">
        <v>2.5</v>
      </c>
      <c r="G43" s="16"/>
      <c r="H43" s="16"/>
      <c r="I43" s="16"/>
      <c r="J43" s="16"/>
      <c r="K43" s="16"/>
      <c r="L43" s="16"/>
      <c r="M43" s="16"/>
      <c r="N43" s="16"/>
      <c r="O43" s="16">
        <v>36</v>
      </c>
      <c r="P43" s="16">
        <v>9</v>
      </c>
      <c r="Q43" s="16"/>
      <c r="R43" s="16"/>
      <c r="S43" s="21"/>
      <c r="T43" s="21"/>
      <c r="U43" s="21"/>
      <c r="V43" s="21"/>
      <c r="W43" s="16"/>
    </row>
    <row r="44" ht="15.75" spans="1:23">
      <c r="A44" s="16">
        <v>40</v>
      </c>
      <c r="B44" s="15" t="s">
        <v>61</v>
      </c>
      <c r="C44" s="16">
        <v>45</v>
      </c>
      <c r="D44" s="16">
        <v>36</v>
      </c>
      <c r="E44" s="16">
        <v>9</v>
      </c>
      <c r="F44" s="17">
        <v>2.5</v>
      </c>
      <c r="G44" s="16"/>
      <c r="H44" s="16"/>
      <c r="I44" s="16"/>
      <c r="J44" s="16"/>
      <c r="K44" s="16"/>
      <c r="L44" s="16"/>
      <c r="M44" s="16">
        <v>36</v>
      </c>
      <c r="N44" s="16">
        <v>9</v>
      </c>
      <c r="O44" s="16"/>
      <c r="P44" s="16"/>
      <c r="Q44" s="21"/>
      <c r="R44" s="21"/>
      <c r="S44" s="16"/>
      <c r="T44" s="16"/>
      <c r="U44" s="16"/>
      <c r="V44" s="16"/>
      <c r="W44" s="16"/>
    </row>
    <row r="45" ht="15.75" spans="1:23">
      <c r="A45" s="16">
        <v>41</v>
      </c>
      <c r="B45" s="15" t="s">
        <v>62</v>
      </c>
      <c r="C45" s="16">
        <v>32</v>
      </c>
      <c r="D45" s="16">
        <v>26</v>
      </c>
      <c r="E45" s="16">
        <v>6</v>
      </c>
      <c r="F45" s="17">
        <v>1.5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26</v>
      </c>
      <c r="R45" s="16">
        <v>6</v>
      </c>
      <c r="S45" s="16"/>
      <c r="T45" s="16"/>
      <c r="U45" s="16"/>
      <c r="V45" s="16"/>
      <c r="W45" s="16"/>
    </row>
    <row r="46" ht="15.75" spans="1:23">
      <c r="A46" s="16">
        <v>42</v>
      </c>
      <c r="B46" s="15" t="s">
        <v>63</v>
      </c>
      <c r="C46" s="16">
        <v>18</v>
      </c>
      <c r="D46" s="16">
        <v>18</v>
      </c>
      <c r="E46" s="16">
        <v>0</v>
      </c>
      <c r="F46" s="17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18</v>
      </c>
      <c r="R46" s="16">
        <v>0</v>
      </c>
      <c r="S46" s="16"/>
      <c r="T46" s="16"/>
      <c r="U46" s="16"/>
      <c r="V46" s="16"/>
      <c r="W46" s="16"/>
    </row>
    <row r="47" ht="15.75" spans="1:23">
      <c r="A47" s="16">
        <v>43</v>
      </c>
      <c r="B47" s="15" t="s">
        <v>64</v>
      </c>
      <c r="C47" s="16">
        <v>32</v>
      </c>
      <c r="D47" s="16">
        <v>26</v>
      </c>
      <c r="E47" s="16">
        <v>6</v>
      </c>
      <c r="F47" s="17">
        <v>1.5</v>
      </c>
      <c r="G47" s="16"/>
      <c r="H47" s="16"/>
      <c r="I47" s="16"/>
      <c r="J47" s="16"/>
      <c r="K47" s="16"/>
      <c r="L47" s="16"/>
      <c r="M47" s="16"/>
      <c r="N47" s="16"/>
      <c r="O47" s="16">
        <v>26</v>
      </c>
      <c r="P47" s="16">
        <v>6</v>
      </c>
      <c r="Q47" s="16"/>
      <c r="R47" s="16"/>
      <c r="S47" s="16"/>
      <c r="T47" s="16"/>
      <c r="U47" s="16"/>
      <c r="V47" s="16"/>
      <c r="W47" s="16"/>
    </row>
    <row r="48" ht="15.75" spans="1:23">
      <c r="A48" s="16">
        <v>44</v>
      </c>
      <c r="B48" s="15" t="s">
        <v>65</v>
      </c>
      <c r="C48" s="16">
        <v>48</v>
      </c>
      <c r="D48" s="16">
        <v>39</v>
      </c>
      <c r="E48" s="16">
        <v>9</v>
      </c>
      <c r="F48" s="17">
        <v>3</v>
      </c>
      <c r="G48" s="16"/>
      <c r="H48" s="16"/>
      <c r="I48" s="16"/>
      <c r="J48" s="16"/>
      <c r="K48" s="16"/>
      <c r="L48" s="16"/>
      <c r="M48" s="16"/>
      <c r="N48" s="16"/>
      <c r="O48" s="16">
        <v>39</v>
      </c>
      <c r="P48" s="16">
        <v>9</v>
      </c>
      <c r="Q48" s="16"/>
      <c r="R48" s="16"/>
      <c r="S48" s="21"/>
      <c r="T48" s="21"/>
      <c r="U48" s="16"/>
      <c r="V48" s="16"/>
      <c r="W48" s="16"/>
    </row>
    <row r="49" ht="15.75" spans="1:23">
      <c r="A49" s="16">
        <v>45</v>
      </c>
      <c r="B49" s="15" t="s">
        <v>66</v>
      </c>
      <c r="C49" s="16">
        <v>45</v>
      </c>
      <c r="D49" s="16">
        <v>36</v>
      </c>
      <c r="E49" s="16">
        <v>9</v>
      </c>
      <c r="F49" s="17">
        <v>2.5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36</v>
      </c>
      <c r="R49" s="16">
        <v>9</v>
      </c>
      <c r="S49" s="21"/>
      <c r="T49" s="21"/>
      <c r="U49" s="16"/>
      <c r="V49" s="16"/>
      <c r="W49" s="16"/>
    </row>
    <row r="50" ht="15.75" spans="1:23">
      <c r="A50" s="16">
        <v>46</v>
      </c>
      <c r="B50" s="15" t="s">
        <v>67</v>
      </c>
      <c r="C50" s="16">
        <f t="shared" ref="C50:C52" si="2">D50+E50</f>
        <v>75</v>
      </c>
      <c r="D50" s="16">
        <v>75</v>
      </c>
      <c r="E50" s="16">
        <v>0</v>
      </c>
      <c r="F50" s="17">
        <v>4</v>
      </c>
      <c r="G50" s="16"/>
      <c r="H50" s="16"/>
      <c r="I50" s="16"/>
      <c r="J50" s="16"/>
      <c r="K50" s="16"/>
      <c r="L50" s="16"/>
      <c r="M50" s="16"/>
      <c r="N50" s="16"/>
      <c r="O50" s="16">
        <v>51</v>
      </c>
      <c r="P50" s="16">
        <v>0</v>
      </c>
      <c r="Q50" s="16">
        <v>24</v>
      </c>
      <c r="R50" s="16">
        <v>0</v>
      </c>
      <c r="S50" s="16"/>
      <c r="T50" s="16"/>
      <c r="U50" s="16"/>
      <c r="V50" s="16"/>
      <c r="W50" s="16"/>
    </row>
    <row r="51" ht="15.75" spans="1:23">
      <c r="A51" s="16">
        <v>47</v>
      </c>
      <c r="B51" s="15" t="s">
        <v>68</v>
      </c>
      <c r="C51" s="16">
        <f t="shared" si="2"/>
        <v>102</v>
      </c>
      <c r="D51" s="16">
        <v>48</v>
      </c>
      <c r="E51" s="16">
        <v>54</v>
      </c>
      <c r="F51" s="17">
        <v>6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48</v>
      </c>
      <c r="R51" s="16">
        <v>54</v>
      </c>
      <c r="S51" s="16"/>
      <c r="T51" s="16"/>
      <c r="U51" s="16"/>
      <c r="V51" s="16"/>
      <c r="W51" s="16"/>
    </row>
    <row r="52" ht="15.75" spans="1:23">
      <c r="A52" s="16">
        <v>48</v>
      </c>
      <c r="B52" s="15" t="s">
        <v>69</v>
      </c>
      <c r="C52" s="16">
        <f t="shared" si="2"/>
        <v>202</v>
      </c>
      <c r="D52" s="16">
        <v>0</v>
      </c>
      <c r="E52" s="16">
        <v>202</v>
      </c>
      <c r="F52" s="17">
        <v>11</v>
      </c>
      <c r="G52" s="16"/>
      <c r="H52" s="16"/>
      <c r="I52" s="16"/>
      <c r="J52" s="16"/>
      <c r="K52" s="16"/>
      <c r="L52" s="16"/>
      <c r="M52" s="16"/>
      <c r="N52" s="16"/>
      <c r="O52" s="16">
        <v>0</v>
      </c>
      <c r="P52" s="16">
        <v>44</v>
      </c>
      <c r="Q52" s="16">
        <v>0</v>
      </c>
      <c r="R52" s="16">
        <v>32</v>
      </c>
      <c r="S52" s="16">
        <v>0</v>
      </c>
      <c r="T52" s="16">
        <v>42</v>
      </c>
      <c r="U52" s="16">
        <v>0</v>
      </c>
      <c r="V52" s="16">
        <v>84</v>
      </c>
      <c r="W52" s="16"/>
    </row>
    <row r="53" ht="15.75" spans="1:23">
      <c r="A53" s="16">
        <v>49</v>
      </c>
      <c r="B53" s="15" t="s">
        <v>70</v>
      </c>
      <c r="C53" s="16">
        <v>90</v>
      </c>
      <c r="D53" s="16">
        <v>66</v>
      </c>
      <c r="E53" s="16">
        <v>24</v>
      </c>
      <c r="F53" s="17">
        <v>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66</v>
      </c>
      <c r="T53" s="16">
        <v>24</v>
      </c>
      <c r="U53" s="16"/>
      <c r="V53" s="16"/>
      <c r="W53" s="16"/>
    </row>
    <row r="54" ht="15.75" spans="1:23">
      <c r="A54" s="16">
        <v>50</v>
      </c>
      <c r="B54" s="15" t="s">
        <v>71</v>
      </c>
      <c r="C54" s="16">
        <f>D54+E54</f>
        <v>60</v>
      </c>
      <c r="D54" s="16">
        <v>48</v>
      </c>
      <c r="E54" s="16">
        <v>12</v>
      </c>
      <c r="F54" s="17">
        <v>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48</v>
      </c>
      <c r="T54" s="16">
        <v>12</v>
      </c>
      <c r="U54" s="16"/>
      <c r="V54" s="16"/>
      <c r="W54" s="16"/>
    </row>
    <row r="55" ht="15.75" spans="1:23">
      <c r="A55" s="16">
        <v>51</v>
      </c>
      <c r="B55" s="15" t="s">
        <v>72</v>
      </c>
      <c r="C55" s="16">
        <v>28</v>
      </c>
      <c r="D55" s="16">
        <v>22</v>
      </c>
      <c r="E55" s="16">
        <v>6</v>
      </c>
      <c r="F55" s="17">
        <v>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22</v>
      </c>
      <c r="T55" s="16">
        <v>6</v>
      </c>
      <c r="U55" s="21"/>
      <c r="V55" s="21"/>
      <c r="W55" s="16"/>
    </row>
    <row r="56" ht="15.75" spans="1:23">
      <c r="A56" s="16">
        <v>52</v>
      </c>
      <c r="B56" s="15" t="s">
        <v>73</v>
      </c>
      <c r="C56" s="16">
        <f t="shared" ref="C56:C60" si="3">D56+E56</f>
        <v>30</v>
      </c>
      <c r="D56" s="16">
        <v>24</v>
      </c>
      <c r="E56" s="16">
        <v>6</v>
      </c>
      <c r="F56" s="17">
        <v>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24</v>
      </c>
      <c r="V56" s="16">
        <v>6</v>
      </c>
      <c r="W56" s="16"/>
    </row>
    <row r="57" ht="15.75" spans="1:23">
      <c r="A57" s="16">
        <v>53</v>
      </c>
      <c r="B57" s="15" t="s">
        <v>74</v>
      </c>
      <c r="C57" s="16">
        <f t="shared" si="3"/>
        <v>36</v>
      </c>
      <c r="D57" s="16">
        <v>27</v>
      </c>
      <c r="E57" s="16">
        <v>9</v>
      </c>
      <c r="F57" s="17">
        <v>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27</v>
      </c>
      <c r="T57" s="16">
        <v>9</v>
      </c>
      <c r="U57" s="16"/>
      <c r="V57" s="16"/>
      <c r="W57" s="16"/>
    </row>
    <row r="58" ht="15.75" spans="1:23">
      <c r="A58" s="16">
        <v>54</v>
      </c>
      <c r="B58" s="15" t="s">
        <v>75</v>
      </c>
      <c r="C58" s="16">
        <f t="shared" si="3"/>
        <v>30</v>
      </c>
      <c r="D58" s="16">
        <v>24</v>
      </c>
      <c r="E58" s="16">
        <v>6</v>
      </c>
      <c r="F58" s="17">
        <v>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24</v>
      </c>
      <c r="V58" s="16">
        <v>6</v>
      </c>
      <c r="W58" s="16"/>
    </row>
    <row r="59" ht="15.75" spans="1:23">
      <c r="A59" s="16">
        <v>55</v>
      </c>
      <c r="B59" s="15" t="s">
        <v>76</v>
      </c>
      <c r="C59" s="16">
        <f t="shared" si="3"/>
        <v>144</v>
      </c>
      <c r="D59" s="16">
        <v>108</v>
      </c>
      <c r="E59" s="16">
        <v>36</v>
      </c>
      <c r="F59" s="17">
        <v>8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54</v>
      </c>
      <c r="T59" s="16">
        <v>18</v>
      </c>
      <c r="U59" s="16">
        <v>54</v>
      </c>
      <c r="V59" s="16">
        <v>18</v>
      </c>
      <c r="W59" s="16"/>
    </row>
    <row r="60" ht="15.6" customHeight="1" spans="1:23">
      <c r="A60" s="16">
        <v>56</v>
      </c>
      <c r="B60" s="15" t="s">
        <v>77</v>
      </c>
      <c r="C60" s="16">
        <f t="shared" si="3"/>
        <v>144</v>
      </c>
      <c r="D60" s="16">
        <v>108</v>
      </c>
      <c r="E60" s="16">
        <v>36</v>
      </c>
      <c r="F60" s="17">
        <v>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>
        <v>54</v>
      </c>
      <c r="T60" s="16">
        <v>18</v>
      </c>
      <c r="U60" s="16">
        <v>54</v>
      </c>
      <c r="V60" s="16">
        <v>18</v>
      </c>
      <c r="W60" s="16"/>
    </row>
    <row r="61" ht="15.6" customHeight="1" spans="1:23">
      <c r="A61" s="16">
        <v>57</v>
      </c>
      <c r="B61" s="15" t="s">
        <v>78</v>
      </c>
      <c r="C61" s="16">
        <v>35</v>
      </c>
      <c r="D61" s="16">
        <v>32</v>
      </c>
      <c r="E61" s="16">
        <v>3</v>
      </c>
      <c r="F61" s="17">
        <v>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32</v>
      </c>
      <c r="V61" s="16">
        <v>3</v>
      </c>
      <c r="W61" s="16"/>
    </row>
    <row r="62" ht="15.6" customHeight="1" spans="1:23">
      <c r="A62" s="16">
        <v>58</v>
      </c>
      <c r="B62" s="15" t="s">
        <v>79</v>
      </c>
      <c r="C62" s="16">
        <v>60</v>
      </c>
      <c r="D62" s="16">
        <v>48</v>
      </c>
      <c r="E62" s="16">
        <v>12</v>
      </c>
      <c r="F62" s="17">
        <v>3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48</v>
      </c>
      <c r="V62" s="16">
        <v>12</v>
      </c>
      <c r="W62" s="16"/>
    </row>
    <row r="63" ht="15.75" spans="1:23">
      <c r="A63" s="16">
        <v>59</v>
      </c>
      <c r="B63" s="15" t="s">
        <v>80</v>
      </c>
      <c r="C63" s="16">
        <v>27</v>
      </c>
      <c r="D63" s="16">
        <v>27</v>
      </c>
      <c r="E63" s="16">
        <v>0</v>
      </c>
      <c r="F63" s="17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27</v>
      </c>
      <c r="V63" s="16">
        <v>0</v>
      </c>
      <c r="W63" s="16"/>
    </row>
    <row r="64" ht="15.6" customHeight="1" spans="1:23">
      <c r="A64" s="16">
        <v>60</v>
      </c>
      <c r="B64" s="15" t="s">
        <v>81</v>
      </c>
      <c r="C64" s="16">
        <f t="shared" ref="C64" si="4">D64+E64</f>
        <v>90</v>
      </c>
      <c r="D64" s="16">
        <v>90</v>
      </c>
      <c r="E64" s="16">
        <v>0</v>
      </c>
      <c r="F64" s="17">
        <v>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27</v>
      </c>
      <c r="R64" s="16">
        <v>0</v>
      </c>
      <c r="S64" s="16">
        <v>27</v>
      </c>
      <c r="T64" s="16">
        <v>0</v>
      </c>
      <c r="U64" s="16">
        <v>36</v>
      </c>
      <c r="V64" s="16">
        <v>0</v>
      </c>
      <c r="W64" s="16"/>
    </row>
    <row r="65" ht="15.75" spans="1:23">
      <c r="A65" s="27" t="s">
        <v>82</v>
      </c>
      <c r="B65" s="27"/>
      <c r="C65" s="16">
        <f t="shared" ref="C65:V65" si="5">SUM(C5:C64)</f>
        <v>3809</v>
      </c>
      <c r="D65" s="16">
        <f t="shared" si="5"/>
        <v>2711</v>
      </c>
      <c r="E65" s="16">
        <f t="shared" si="5"/>
        <v>1098</v>
      </c>
      <c r="F65" s="17">
        <f t="shared" si="5"/>
        <v>216</v>
      </c>
      <c r="G65" s="16">
        <f t="shared" si="5"/>
        <v>345</v>
      </c>
      <c r="H65" s="16">
        <f t="shared" si="5"/>
        <v>136</v>
      </c>
      <c r="I65" s="16">
        <f t="shared" si="5"/>
        <v>331</v>
      </c>
      <c r="J65" s="16">
        <f t="shared" si="5"/>
        <v>165</v>
      </c>
      <c r="K65" s="16">
        <f t="shared" si="5"/>
        <v>344</v>
      </c>
      <c r="L65" s="16">
        <f t="shared" si="5"/>
        <v>146</v>
      </c>
      <c r="M65" s="16">
        <f t="shared" si="5"/>
        <v>350</v>
      </c>
      <c r="N65" s="16">
        <f t="shared" si="5"/>
        <v>119</v>
      </c>
      <c r="O65" s="16">
        <f t="shared" si="5"/>
        <v>369</v>
      </c>
      <c r="P65" s="16">
        <f t="shared" si="5"/>
        <v>119</v>
      </c>
      <c r="Q65" s="16">
        <f t="shared" si="5"/>
        <v>348</v>
      </c>
      <c r="R65" s="16">
        <f t="shared" si="5"/>
        <v>137</v>
      </c>
      <c r="S65" s="16">
        <f t="shared" si="5"/>
        <v>325</v>
      </c>
      <c r="T65" s="16">
        <f t="shared" si="5"/>
        <v>129</v>
      </c>
      <c r="U65" s="16">
        <f t="shared" si="5"/>
        <v>299</v>
      </c>
      <c r="V65" s="16">
        <f t="shared" si="5"/>
        <v>147</v>
      </c>
      <c r="W65" s="16"/>
    </row>
    <row r="66" ht="15.6" customHeight="1" spans="1:23">
      <c r="A66" s="27"/>
      <c r="B66" s="27"/>
      <c r="C66" s="16"/>
      <c r="D66" s="16"/>
      <c r="E66" s="16"/>
      <c r="F66" s="17"/>
      <c r="G66" s="16">
        <f>G65+H65</f>
        <v>481</v>
      </c>
      <c r="H66" s="16"/>
      <c r="I66" s="16">
        <f>I65+J65</f>
        <v>496</v>
      </c>
      <c r="J66" s="16"/>
      <c r="K66" s="16">
        <f>K65+L65</f>
        <v>490</v>
      </c>
      <c r="L66" s="16"/>
      <c r="M66" s="16">
        <f>M65+N65</f>
        <v>469</v>
      </c>
      <c r="N66" s="16"/>
      <c r="O66" s="16">
        <f>O65+P65</f>
        <v>488</v>
      </c>
      <c r="P66" s="16"/>
      <c r="Q66" s="16">
        <f>Q65+R65</f>
        <v>485</v>
      </c>
      <c r="R66" s="16"/>
      <c r="S66" s="16">
        <f>S65+T65</f>
        <v>454</v>
      </c>
      <c r="T66" s="16"/>
      <c r="U66" s="16">
        <f>U65+V65</f>
        <v>446</v>
      </c>
      <c r="V66" s="16"/>
      <c r="W66" s="16"/>
    </row>
    <row r="67" ht="15.75" spans="1:23">
      <c r="A67" s="27" t="s">
        <v>83</v>
      </c>
      <c r="B67" s="27"/>
      <c r="C67" s="16"/>
      <c r="D67" s="16"/>
      <c r="E67" s="16"/>
      <c r="F67" s="23"/>
      <c r="G67" s="28">
        <f>G66/18</f>
        <v>26.7222222222222</v>
      </c>
      <c r="H67" s="28"/>
      <c r="I67" s="28">
        <f>I66/18</f>
        <v>27.5555555555556</v>
      </c>
      <c r="J67" s="28"/>
      <c r="K67" s="28">
        <f>K66/18</f>
        <v>27.2222222222222</v>
      </c>
      <c r="L67" s="28"/>
      <c r="M67" s="28">
        <f>M66/18</f>
        <v>26.0555555555556</v>
      </c>
      <c r="N67" s="28"/>
      <c r="O67" s="28">
        <f>O66/18</f>
        <v>27.1111111111111</v>
      </c>
      <c r="P67" s="28"/>
      <c r="Q67" s="28">
        <f>Q66/18</f>
        <v>26.9444444444444</v>
      </c>
      <c r="R67" s="28"/>
      <c r="S67" s="28">
        <f>S66/18</f>
        <v>25.2222222222222</v>
      </c>
      <c r="T67" s="28"/>
      <c r="U67" s="28">
        <f>U66/18</f>
        <v>24.7777777777778</v>
      </c>
      <c r="V67" s="28"/>
      <c r="W67" s="23"/>
    </row>
  </sheetData>
  <mergeCells count="45">
    <mergeCell ref="A1:W1"/>
    <mergeCell ref="C2:E2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G66:H66"/>
    <mergeCell ref="I66:J66"/>
    <mergeCell ref="K66:L66"/>
    <mergeCell ref="M66:N66"/>
    <mergeCell ref="O66:P66"/>
    <mergeCell ref="Q66:R66"/>
    <mergeCell ref="S66:T66"/>
    <mergeCell ref="U66:V66"/>
    <mergeCell ref="A67:B67"/>
    <mergeCell ref="C67:F67"/>
    <mergeCell ref="G67:H67"/>
    <mergeCell ref="I67:J67"/>
    <mergeCell ref="K67:L67"/>
    <mergeCell ref="M67:N67"/>
    <mergeCell ref="O67:P67"/>
    <mergeCell ref="Q67:R67"/>
    <mergeCell ref="S67:T67"/>
    <mergeCell ref="U67:V67"/>
    <mergeCell ref="A2:A4"/>
    <mergeCell ref="B2:B4"/>
    <mergeCell ref="C3:C4"/>
    <mergeCell ref="C65:C66"/>
    <mergeCell ref="D3:D4"/>
    <mergeCell ref="D65:D66"/>
    <mergeCell ref="E3:E4"/>
    <mergeCell ref="E65:E66"/>
    <mergeCell ref="F2:F4"/>
    <mergeCell ref="F65:F66"/>
    <mergeCell ref="W2:W4"/>
    <mergeCell ref="W5:W64"/>
    <mergeCell ref="A65:B66"/>
  </mergeCells>
  <pageMargins left="0.7" right="0.7" top="0.75" bottom="0.75" header="0.3" footer="0.3"/>
  <pageSetup paperSize="1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7"/>
  <sheetViews>
    <sheetView showGridLines="0" tabSelected="1" zoomScale="85" zoomScaleNormal="85" topLeftCell="A38" workbookViewId="0">
      <selection activeCell="P75" sqref="P75"/>
    </sheetView>
  </sheetViews>
  <sheetFormatPr defaultColWidth="10.875" defaultRowHeight="14.25"/>
  <cols>
    <col min="1" max="1" width="3.625" style="1" customWidth="1"/>
    <col min="2" max="2" width="14.125" style="2" customWidth="1"/>
    <col min="3" max="3" width="6.125" style="3" customWidth="1"/>
    <col min="4" max="4" width="6.61666666666667" style="3" customWidth="1"/>
    <col min="5" max="5" width="5.875" style="3" customWidth="1"/>
    <col min="6" max="6" width="5.875" style="4" customWidth="1"/>
    <col min="7" max="7" width="4.625" style="3" customWidth="1"/>
    <col min="8" max="8" width="5.125" style="3" customWidth="1"/>
    <col min="9" max="9" width="4.625" style="3" customWidth="1"/>
    <col min="10" max="11" width="4.375" style="3" customWidth="1"/>
    <col min="12" max="12" width="4.75" style="3" customWidth="1"/>
    <col min="13" max="13" width="4.625" style="3" customWidth="1"/>
    <col min="14" max="14" width="4.75" style="3" customWidth="1"/>
    <col min="15" max="15" width="5" style="3" customWidth="1"/>
    <col min="16" max="16" width="5.75" style="3" customWidth="1"/>
    <col min="17" max="17" width="4.375" style="3" customWidth="1"/>
    <col min="18" max="18" width="6.125" style="3" customWidth="1"/>
    <col min="19" max="19" width="5.625" style="3" customWidth="1"/>
    <col min="20" max="20" width="5.125" style="3" customWidth="1"/>
    <col min="21" max="21" width="5" style="3" customWidth="1"/>
    <col min="22" max="22" width="4.75" style="3" customWidth="1"/>
    <col min="23" max="23" width="3.875" style="3" customWidth="1"/>
    <col min="24" max="251" width="10.875" style="3"/>
    <col min="252" max="16384" width="10.875" style="5"/>
  </cols>
  <sheetData>
    <row r="1" ht="36.75" customHeight="1" spans="1:23">
      <c r="A1" s="6" t="s">
        <v>84</v>
      </c>
      <c r="B1" s="7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3.5" customHeight="1" spans="1:23">
      <c r="A2" s="10" t="s">
        <v>1</v>
      </c>
      <c r="B2" s="7" t="s">
        <v>2</v>
      </c>
      <c r="C2" s="11" t="s">
        <v>3</v>
      </c>
      <c r="D2" s="11"/>
      <c r="E2" s="11"/>
      <c r="F2" s="12" t="s">
        <v>4</v>
      </c>
      <c r="G2" s="11" t="s">
        <v>5</v>
      </c>
      <c r="H2" s="11"/>
      <c r="I2" s="11"/>
      <c r="J2" s="11"/>
      <c r="K2" s="11" t="s">
        <v>6</v>
      </c>
      <c r="L2" s="11"/>
      <c r="M2" s="11"/>
      <c r="N2" s="11"/>
      <c r="O2" s="11" t="s">
        <v>7</v>
      </c>
      <c r="P2" s="11"/>
      <c r="Q2" s="11"/>
      <c r="R2" s="11"/>
      <c r="S2" s="11" t="s">
        <v>8</v>
      </c>
      <c r="T2" s="11"/>
      <c r="U2" s="11"/>
      <c r="V2" s="11"/>
      <c r="W2" s="24" t="s">
        <v>9</v>
      </c>
    </row>
    <row r="3" ht="12" customHeight="1" spans="1:23">
      <c r="A3" s="10"/>
      <c r="B3" s="7"/>
      <c r="C3" s="11" t="s">
        <v>10</v>
      </c>
      <c r="D3" s="11" t="s">
        <v>11</v>
      </c>
      <c r="E3" s="11" t="s">
        <v>12</v>
      </c>
      <c r="F3" s="12"/>
      <c r="G3" s="13" t="s">
        <v>13</v>
      </c>
      <c r="H3" s="13"/>
      <c r="I3" s="13" t="s">
        <v>14</v>
      </c>
      <c r="J3" s="13"/>
      <c r="K3" s="13" t="s">
        <v>15</v>
      </c>
      <c r="L3" s="13"/>
      <c r="M3" s="13" t="s">
        <v>16</v>
      </c>
      <c r="N3" s="13"/>
      <c r="O3" s="13" t="s">
        <v>17</v>
      </c>
      <c r="P3" s="13"/>
      <c r="Q3" s="13" t="s">
        <v>18</v>
      </c>
      <c r="R3" s="13"/>
      <c r="S3" s="13" t="s">
        <v>19</v>
      </c>
      <c r="T3" s="13"/>
      <c r="U3" s="13" t="s">
        <v>20</v>
      </c>
      <c r="V3" s="13"/>
      <c r="W3" s="24"/>
    </row>
    <row r="4" ht="37.9" customHeight="1" spans="1:23">
      <c r="A4" s="10"/>
      <c r="B4" s="7"/>
      <c r="C4" s="11"/>
      <c r="D4" s="11"/>
      <c r="E4" s="11"/>
      <c r="F4" s="12"/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3" t="s">
        <v>11</v>
      </c>
      <c r="P4" s="13" t="s">
        <v>12</v>
      </c>
      <c r="Q4" s="13" t="s">
        <v>11</v>
      </c>
      <c r="R4" s="13" t="s">
        <v>12</v>
      </c>
      <c r="S4" s="13" t="s">
        <v>11</v>
      </c>
      <c r="T4" s="13" t="s">
        <v>12</v>
      </c>
      <c r="U4" s="13" t="s">
        <v>11</v>
      </c>
      <c r="V4" s="13" t="s">
        <v>12</v>
      </c>
      <c r="W4" s="24"/>
    </row>
    <row r="5" customHeight="1" spans="1:23">
      <c r="A5" s="14">
        <v>1</v>
      </c>
      <c r="B5" s="15" t="s">
        <v>21</v>
      </c>
      <c r="C5" s="16">
        <v>36</v>
      </c>
      <c r="D5" s="16">
        <v>0</v>
      </c>
      <c r="E5" s="16">
        <v>36</v>
      </c>
      <c r="F5" s="17">
        <v>2</v>
      </c>
      <c r="G5" s="16">
        <v>0</v>
      </c>
      <c r="H5" s="16">
        <v>36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 t="s">
        <v>22</v>
      </c>
    </row>
    <row r="6" ht="15.75" spans="1:23">
      <c r="A6" s="14">
        <v>2</v>
      </c>
      <c r="B6" s="15" t="s">
        <v>23</v>
      </c>
      <c r="C6" s="16">
        <v>36</v>
      </c>
      <c r="D6" s="16">
        <v>24</v>
      </c>
      <c r="E6" s="16">
        <v>12</v>
      </c>
      <c r="F6" s="17">
        <v>2</v>
      </c>
      <c r="G6" s="16"/>
      <c r="H6" s="16"/>
      <c r="I6" s="16">
        <v>24</v>
      </c>
      <c r="J6" s="16">
        <v>12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15.75" spans="1:23">
      <c r="A7" s="14">
        <v>3</v>
      </c>
      <c r="B7" s="15" t="s">
        <v>24</v>
      </c>
      <c r="C7" s="16">
        <f t="shared" ref="C7:C19" si="0">D7+E7</f>
        <v>258</v>
      </c>
      <c r="D7" s="16">
        <v>258</v>
      </c>
      <c r="E7" s="16">
        <v>0</v>
      </c>
      <c r="F7" s="17">
        <v>15</v>
      </c>
      <c r="G7" s="16">
        <v>54</v>
      </c>
      <c r="H7" s="16">
        <v>0</v>
      </c>
      <c r="I7" s="16">
        <v>68</v>
      </c>
      <c r="J7" s="16">
        <v>0</v>
      </c>
      <c r="K7" s="16">
        <v>68</v>
      </c>
      <c r="L7" s="16">
        <v>0</v>
      </c>
      <c r="M7" s="16">
        <v>68</v>
      </c>
      <c r="N7" s="16">
        <v>0</v>
      </c>
      <c r="O7" s="16"/>
      <c r="P7" s="16"/>
      <c r="Q7" s="16"/>
      <c r="R7" s="16"/>
      <c r="S7" s="16"/>
      <c r="T7" s="16"/>
      <c r="U7" s="16"/>
      <c r="V7" s="16"/>
      <c r="W7" s="16"/>
    </row>
    <row r="8" ht="15.75" spans="1:25">
      <c r="A8" s="14">
        <v>4</v>
      </c>
      <c r="B8" s="15" t="s">
        <v>25</v>
      </c>
      <c r="C8" s="16">
        <f t="shared" si="0"/>
        <v>130</v>
      </c>
      <c r="D8" s="16">
        <v>0</v>
      </c>
      <c r="E8" s="16">
        <v>130</v>
      </c>
      <c r="F8" s="17">
        <v>8</v>
      </c>
      <c r="G8" s="16">
        <v>0</v>
      </c>
      <c r="H8" s="16">
        <v>28</v>
      </c>
      <c r="I8" s="16">
        <v>0</v>
      </c>
      <c r="J8" s="16">
        <v>34</v>
      </c>
      <c r="K8" s="16">
        <v>0</v>
      </c>
      <c r="L8" s="16">
        <v>34</v>
      </c>
      <c r="M8" s="16">
        <v>0</v>
      </c>
      <c r="N8" s="16">
        <v>34</v>
      </c>
      <c r="O8" s="20"/>
      <c r="P8" s="20"/>
      <c r="Q8" s="20"/>
      <c r="R8" s="20"/>
      <c r="S8" s="20"/>
      <c r="T8" s="20"/>
      <c r="U8" s="20"/>
      <c r="V8" s="16"/>
      <c r="W8" s="16"/>
      <c r="Y8" s="25"/>
    </row>
    <row r="9" ht="15.75" spans="1:25">
      <c r="A9" s="14">
        <v>5</v>
      </c>
      <c r="B9" s="15" t="s">
        <v>26</v>
      </c>
      <c r="C9" s="16">
        <v>60</v>
      </c>
      <c r="D9" s="16">
        <v>60</v>
      </c>
      <c r="E9" s="16">
        <v>0</v>
      </c>
      <c r="F9" s="17">
        <v>4</v>
      </c>
      <c r="G9" s="16">
        <v>30</v>
      </c>
      <c r="H9" s="16">
        <v>0</v>
      </c>
      <c r="I9" s="16">
        <v>30</v>
      </c>
      <c r="J9" s="16">
        <v>0</v>
      </c>
      <c r="K9" s="16"/>
      <c r="L9" s="16"/>
      <c r="M9" s="16"/>
      <c r="N9" s="16"/>
      <c r="O9" s="20"/>
      <c r="P9" s="20"/>
      <c r="Q9" s="20"/>
      <c r="R9" s="20"/>
      <c r="S9" s="20"/>
      <c r="T9" s="20"/>
      <c r="U9" s="20"/>
      <c r="V9" s="16"/>
      <c r="W9" s="16"/>
      <c r="Y9" s="26"/>
    </row>
    <row r="10" ht="15.75" spans="1:23">
      <c r="A10" s="14">
        <v>6</v>
      </c>
      <c r="B10" s="15" t="s">
        <v>31</v>
      </c>
      <c r="C10" s="16">
        <v>36</v>
      </c>
      <c r="D10" s="16">
        <v>36</v>
      </c>
      <c r="E10" s="16">
        <v>0</v>
      </c>
      <c r="F10" s="17">
        <v>2</v>
      </c>
      <c r="G10" s="16">
        <v>9</v>
      </c>
      <c r="H10" s="16">
        <v>0</v>
      </c>
      <c r="I10" s="16">
        <v>9</v>
      </c>
      <c r="J10" s="16">
        <v>0</v>
      </c>
      <c r="K10" s="16">
        <v>9</v>
      </c>
      <c r="L10" s="16">
        <v>0</v>
      </c>
      <c r="M10" s="16">
        <v>9</v>
      </c>
      <c r="N10" s="16">
        <v>0</v>
      </c>
      <c r="O10" s="16"/>
      <c r="P10" s="16"/>
      <c r="Q10" s="16"/>
      <c r="R10" s="16"/>
      <c r="S10" s="16"/>
      <c r="T10" s="16"/>
      <c r="U10" s="16"/>
      <c r="V10" s="16"/>
      <c r="W10" s="16"/>
    </row>
    <row r="11" ht="15.75" spans="1:23">
      <c r="A11" s="14">
        <v>7</v>
      </c>
      <c r="B11" s="18" t="s">
        <v>85</v>
      </c>
      <c r="C11" s="16">
        <v>18</v>
      </c>
      <c r="D11" s="16">
        <v>18</v>
      </c>
      <c r="E11" s="16">
        <v>0</v>
      </c>
      <c r="F11" s="17">
        <v>1</v>
      </c>
      <c r="G11" s="16">
        <v>18</v>
      </c>
      <c r="H11" s="16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ht="15.75" spans="1:23">
      <c r="A12" s="14">
        <v>8</v>
      </c>
      <c r="B12" s="15" t="s">
        <v>32</v>
      </c>
      <c r="C12" s="16">
        <f>D12+E12</f>
        <v>60</v>
      </c>
      <c r="D12" s="16">
        <v>60</v>
      </c>
      <c r="E12" s="16">
        <v>0</v>
      </c>
      <c r="F12" s="17">
        <v>3</v>
      </c>
      <c r="G12" s="16">
        <v>60</v>
      </c>
      <c r="H12" s="16">
        <v>0</v>
      </c>
      <c r="I12" s="21"/>
      <c r="J12" s="21"/>
      <c r="K12" s="21"/>
      <c r="L12" s="21"/>
      <c r="M12" s="21"/>
      <c r="N12" s="21"/>
      <c r="O12" s="16"/>
      <c r="P12" s="16"/>
      <c r="Q12" s="16"/>
      <c r="R12" s="16"/>
      <c r="S12" s="16"/>
      <c r="T12" s="16"/>
      <c r="U12" s="16"/>
      <c r="V12" s="16"/>
      <c r="W12" s="16"/>
    </row>
    <row r="13" ht="15.75" spans="1:23">
      <c r="A13" s="14">
        <v>9</v>
      </c>
      <c r="B13" s="15" t="s">
        <v>33</v>
      </c>
      <c r="C13" s="16">
        <f>D13+E13</f>
        <v>72</v>
      </c>
      <c r="D13" s="16">
        <v>51</v>
      </c>
      <c r="E13" s="16">
        <v>21</v>
      </c>
      <c r="F13" s="17">
        <v>4</v>
      </c>
      <c r="G13" s="16">
        <v>51</v>
      </c>
      <c r="H13" s="16">
        <v>21</v>
      </c>
      <c r="I13" s="21"/>
      <c r="J13" s="21"/>
      <c r="K13" s="21"/>
      <c r="L13" s="21"/>
      <c r="M13" s="21"/>
      <c r="N13" s="21"/>
      <c r="O13" s="16"/>
      <c r="P13" s="16"/>
      <c r="Q13" s="16"/>
      <c r="R13" s="16"/>
      <c r="S13" s="16"/>
      <c r="T13" s="16"/>
      <c r="U13" s="16"/>
      <c r="V13" s="16"/>
      <c r="W13" s="16"/>
    </row>
    <row r="14" ht="15.75" spans="1:23">
      <c r="A14" s="14">
        <v>10</v>
      </c>
      <c r="B14" s="15" t="s">
        <v>34</v>
      </c>
      <c r="C14" s="16">
        <f>D14+E14</f>
        <v>78</v>
      </c>
      <c r="D14" s="16">
        <v>51</v>
      </c>
      <c r="E14" s="16">
        <v>27</v>
      </c>
      <c r="F14" s="17">
        <v>4</v>
      </c>
      <c r="G14" s="16">
        <v>51</v>
      </c>
      <c r="H14" s="16">
        <v>27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ht="15.75" spans="1:23">
      <c r="A15" s="14">
        <v>11</v>
      </c>
      <c r="B15" s="15" t="s">
        <v>36</v>
      </c>
      <c r="C15" s="16">
        <v>18</v>
      </c>
      <c r="D15" s="16">
        <v>18</v>
      </c>
      <c r="E15" s="16">
        <v>0</v>
      </c>
      <c r="F15" s="17">
        <v>1</v>
      </c>
      <c r="G15" s="16">
        <v>18</v>
      </c>
      <c r="H15" s="16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ht="15.75" spans="1:23">
      <c r="A16" s="14">
        <v>12</v>
      </c>
      <c r="B16" s="15" t="s">
        <v>37</v>
      </c>
      <c r="C16" s="16">
        <f>D16+E16</f>
        <v>18</v>
      </c>
      <c r="D16" s="16">
        <v>18</v>
      </c>
      <c r="E16" s="16">
        <v>0</v>
      </c>
      <c r="F16" s="17">
        <v>1</v>
      </c>
      <c r="G16" s="16">
        <v>18</v>
      </c>
      <c r="H16" s="16">
        <v>0</v>
      </c>
      <c r="I16" s="21"/>
      <c r="J16" s="2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ht="15.75" spans="1:23">
      <c r="A17" s="14">
        <v>13</v>
      </c>
      <c r="B17" s="15" t="s">
        <v>38</v>
      </c>
      <c r="C17" s="16">
        <v>42</v>
      </c>
      <c r="D17" s="16">
        <v>30</v>
      </c>
      <c r="E17" s="16">
        <v>12</v>
      </c>
      <c r="F17" s="17">
        <v>2</v>
      </c>
      <c r="G17" s="16">
        <v>30</v>
      </c>
      <c r="H17" s="16">
        <v>12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ht="15.75" spans="1:23">
      <c r="A18" s="14">
        <v>14</v>
      </c>
      <c r="B18" s="18" t="s">
        <v>86</v>
      </c>
      <c r="C18" s="16">
        <f t="shared" si="0"/>
        <v>54</v>
      </c>
      <c r="D18" s="16">
        <v>36</v>
      </c>
      <c r="E18" s="16">
        <v>18</v>
      </c>
      <c r="F18" s="17">
        <v>3</v>
      </c>
      <c r="G18" s="19"/>
      <c r="H18" s="19"/>
      <c r="I18" s="16">
        <v>36</v>
      </c>
      <c r="J18" s="16">
        <v>18</v>
      </c>
      <c r="K18" s="16"/>
      <c r="L18" s="16"/>
      <c r="M18" s="16"/>
      <c r="N18" s="16"/>
      <c r="O18" s="16"/>
      <c r="P18" s="16"/>
      <c r="Q18" s="19"/>
      <c r="R18" s="19"/>
      <c r="S18" s="16"/>
      <c r="T18" s="16"/>
      <c r="U18" s="16"/>
      <c r="V18" s="16"/>
      <c r="W18" s="16"/>
    </row>
    <row r="19" ht="15.75" spans="1:23">
      <c r="A19" s="14">
        <v>15</v>
      </c>
      <c r="B19" s="15" t="s">
        <v>35</v>
      </c>
      <c r="C19" s="16">
        <f t="shared" si="0"/>
        <v>78</v>
      </c>
      <c r="D19" s="16">
        <v>51</v>
      </c>
      <c r="E19" s="16">
        <v>27</v>
      </c>
      <c r="F19" s="17">
        <v>4</v>
      </c>
      <c r="G19" s="16"/>
      <c r="H19" s="16"/>
      <c r="I19" s="16">
        <v>51</v>
      </c>
      <c r="J19" s="16">
        <v>27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ht="15.75" spans="1:23">
      <c r="A20" s="14">
        <v>16</v>
      </c>
      <c r="B20" s="15" t="s">
        <v>39</v>
      </c>
      <c r="C20" s="16">
        <v>120</v>
      </c>
      <c r="D20" s="16">
        <v>80</v>
      </c>
      <c r="E20" s="16">
        <v>40</v>
      </c>
      <c r="F20" s="17">
        <v>7</v>
      </c>
      <c r="G20" s="16"/>
      <c r="H20" s="16"/>
      <c r="I20" s="16">
        <v>80</v>
      </c>
      <c r="J20" s="16">
        <v>40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15.75" spans="1:23">
      <c r="A21" s="14">
        <v>17</v>
      </c>
      <c r="B21" s="15" t="s">
        <v>41</v>
      </c>
      <c r="C21" s="16">
        <f>D21+E21</f>
        <v>64</v>
      </c>
      <c r="D21" s="16">
        <v>36</v>
      </c>
      <c r="E21" s="16">
        <v>28</v>
      </c>
      <c r="F21" s="17">
        <v>4</v>
      </c>
      <c r="G21" s="16"/>
      <c r="H21" s="16"/>
      <c r="I21" s="16">
        <v>36</v>
      </c>
      <c r="J21" s="16">
        <v>28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5.75" spans="1:23">
      <c r="A22" s="14">
        <v>18</v>
      </c>
      <c r="B22" s="15" t="s">
        <v>42</v>
      </c>
      <c r="C22" s="16">
        <v>18</v>
      </c>
      <c r="D22" s="16">
        <v>0</v>
      </c>
      <c r="E22" s="16">
        <v>18</v>
      </c>
      <c r="F22" s="17">
        <v>1</v>
      </c>
      <c r="G22" s="16"/>
      <c r="H22" s="16"/>
      <c r="I22" s="16">
        <v>0</v>
      </c>
      <c r="J22" s="16">
        <v>18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ht="15.75" spans="1:23">
      <c r="A23" s="14">
        <v>19</v>
      </c>
      <c r="B23" s="15" t="s">
        <v>49</v>
      </c>
      <c r="C23" s="16">
        <v>93</v>
      </c>
      <c r="D23" s="16">
        <v>93</v>
      </c>
      <c r="E23" s="16">
        <v>0</v>
      </c>
      <c r="F23" s="17">
        <v>6</v>
      </c>
      <c r="G23" s="16"/>
      <c r="H23" s="16"/>
      <c r="I23" s="16">
        <v>21</v>
      </c>
      <c r="J23" s="16">
        <v>0</v>
      </c>
      <c r="K23" s="16">
        <v>18</v>
      </c>
      <c r="L23" s="16">
        <v>0</v>
      </c>
      <c r="M23" s="16">
        <v>27</v>
      </c>
      <c r="N23" s="16">
        <v>0</v>
      </c>
      <c r="O23" s="16">
        <v>27</v>
      </c>
      <c r="P23" s="16">
        <v>0</v>
      </c>
      <c r="Q23" s="16"/>
      <c r="R23" s="16"/>
      <c r="S23" s="16"/>
      <c r="T23" s="16"/>
      <c r="U23" s="16"/>
      <c r="V23" s="16"/>
      <c r="W23" s="16"/>
    </row>
    <row r="24" ht="15.75" spans="1:23">
      <c r="A24" s="14">
        <v>20</v>
      </c>
      <c r="B24" s="15" t="s">
        <v>29</v>
      </c>
      <c r="C24" s="16">
        <f>D24+E24</f>
        <v>54</v>
      </c>
      <c r="D24" s="16">
        <v>36</v>
      </c>
      <c r="E24" s="16">
        <v>18</v>
      </c>
      <c r="F24" s="17">
        <v>3</v>
      </c>
      <c r="G24" s="16"/>
      <c r="H24" s="16"/>
      <c r="I24" s="16"/>
      <c r="J24" s="16"/>
      <c r="K24" s="16">
        <v>36</v>
      </c>
      <c r="L24" s="16">
        <v>18</v>
      </c>
      <c r="M24" s="16"/>
      <c r="N24" s="16"/>
      <c r="O24" s="16"/>
      <c r="P24" s="16"/>
      <c r="Q24" s="19"/>
      <c r="R24" s="19"/>
      <c r="S24" s="16"/>
      <c r="T24" s="16"/>
      <c r="U24" s="16"/>
      <c r="V24" s="16"/>
      <c r="W24" s="16"/>
    </row>
    <row r="25" ht="15.75" spans="1:23">
      <c r="A25" s="14">
        <v>21</v>
      </c>
      <c r="B25" s="15" t="s">
        <v>50</v>
      </c>
      <c r="C25" s="16">
        <f>D25+E25</f>
        <v>48</v>
      </c>
      <c r="D25" s="16">
        <v>33</v>
      </c>
      <c r="E25" s="16">
        <v>15</v>
      </c>
      <c r="F25" s="17">
        <v>3</v>
      </c>
      <c r="G25" s="16"/>
      <c r="H25" s="16"/>
      <c r="I25" s="16"/>
      <c r="J25" s="16"/>
      <c r="K25" s="16">
        <v>33</v>
      </c>
      <c r="L25" s="16">
        <v>15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ht="15.75" spans="1:23">
      <c r="A26" s="14">
        <v>22</v>
      </c>
      <c r="B26" s="15" t="s">
        <v>40</v>
      </c>
      <c r="C26" s="16">
        <v>66</v>
      </c>
      <c r="D26" s="16">
        <v>42</v>
      </c>
      <c r="E26" s="16">
        <v>24</v>
      </c>
      <c r="F26" s="17">
        <v>4</v>
      </c>
      <c r="G26" s="16"/>
      <c r="H26" s="16"/>
      <c r="I26" s="16"/>
      <c r="J26" s="16"/>
      <c r="K26" s="22">
        <v>42</v>
      </c>
      <c r="L26" s="23">
        <v>24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ht="15.75" spans="1:23">
      <c r="A27" s="14">
        <v>23</v>
      </c>
      <c r="B27" s="15" t="s">
        <v>43</v>
      </c>
      <c r="C27" s="16">
        <f>D27+E27</f>
        <v>104</v>
      </c>
      <c r="D27" s="16">
        <v>69</v>
      </c>
      <c r="E27" s="16">
        <v>35</v>
      </c>
      <c r="F27" s="17">
        <v>6</v>
      </c>
      <c r="G27" s="16"/>
      <c r="H27" s="16"/>
      <c r="I27" s="16"/>
      <c r="J27" s="16"/>
      <c r="K27" s="16">
        <v>69</v>
      </c>
      <c r="L27" s="16">
        <v>35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ht="15.75" spans="1:23">
      <c r="A28" s="14">
        <v>24</v>
      </c>
      <c r="B28" s="15" t="s">
        <v>44</v>
      </c>
      <c r="C28" s="16">
        <f>D28+E28</f>
        <v>101</v>
      </c>
      <c r="D28" s="16">
        <v>66</v>
      </c>
      <c r="E28" s="16">
        <v>35</v>
      </c>
      <c r="F28" s="17">
        <v>6</v>
      </c>
      <c r="G28" s="16"/>
      <c r="H28" s="16"/>
      <c r="I28" s="16"/>
      <c r="J28" s="16"/>
      <c r="K28" s="16">
        <v>66</v>
      </c>
      <c r="L28" s="16">
        <v>35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ht="15.75" spans="1:23">
      <c r="A29" s="14">
        <v>25</v>
      </c>
      <c r="B29" s="15" t="s">
        <v>28</v>
      </c>
      <c r="C29" s="16">
        <v>90</v>
      </c>
      <c r="D29" s="16">
        <v>72</v>
      </c>
      <c r="E29" s="16">
        <v>18</v>
      </c>
      <c r="F29" s="17">
        <v>5</v>
      </c>
      <c r="G29" s="16"/>
      <c r="H29" s="16"/>
      <c r="I29" s="16"/>
      <c r="J29" s="16"/>
      <c r="K29" s="16"/>
      <c r="L29" s="16"/>
      <c r="M29" s="16">
        <v>72</v>
      </c>
      <c r="N29" s="16">
        <v>18</v>
      </c>
      <c r="O29" s="16"/>
      <c r="P29" s="16"/>
      <c r="Q29" s="19"/>
      <c r="R29" s="19"/>
      <c r="S29" s="16"/>
      <c r="T29" s="16"/>
      <c r="U29" s="16"/>
      <c r="V29" s="16"/>
      <c r="W29" s="16"/>
    </row>
    <row r="30" ht="15.75" spans="1:23">
      <c r="A30" s="14">
        <v>26</v>
      </c>
      <c r="B30" s="15" t="s">
        <v>45</v>
      </c>
      <c r="C30" s="16">
        <f t="shared" ref="C30:C36" si="1">D30+E30</f>
        <v>52</v>
      </c>
      <c r="D30" s="16">
        <v>42</v>
      </c>
      <c r="E30" s="16">
        <v>10</v>
      </c>
      <c r="F30" s="17">
        <v>3</v>
      </c>
      <c r="G30" s="16"/>
      <c r="H30" s="16"/>
      <c r="I30" s="16"/>
      <c r="J30" s="16"/>
      <c r="K30" s="16"/>
      <c r="L30" s="16"/>
      <c r="M30" s="16">
        <v>42</v>
      </c>
      <c r="N30" s="16">
        <v>10</v>
      </c>
      <c r="O30" s="16"/>
      <c r="P30" s="16"/>
      <c r="Q30" s="16"/>
      <c r="R30" s="16"/>
      <c r="S30" s="16"/>
      <c r="T30" s="16"/>
      <c r="U30" s="16"/>
      <c r="V30" s="16"/>
      <c r="W30" s="16"/>
    </row>
    <row r="31" ht="15.75" spans="1:23">
      <c r="A31" s="14">
        <v>27</v>
      </c>
      <c r="B31" s="15" t="s">
        <v>46</v>
      </c>
      <c r="C31" s="16">
        <f t="shared" si="1"/>
        <v>99</v>
      </c>
      <c r="D31" s="16">
        <v>66</v>
      </c>
      <c r="E31" s="16">
        <v>33</v>
      </c>
      <c r="F31" s="17">
        <v>6</v>
      </c>
      <c r="G31" s="16"/>
      <c r="H31" s="16"/>
      <c r="I31" s="16"/>
      <c r="J31" s="16"/>
      <c r="K31" s="16"/>
      <c r="L31" s="16"/>
      <c r="M31" s="16">
        <v>66</v>
      </c>
      <c r="N31" s="16">
        <v>33</v>
      </c>
      <c r="O31" s="16"/>
      <c r="P31" s="16"/>
      <c r="Q31" s="16"/>
      <c r="R31" s="16"/>
      <c r="S31" s="16"/>
      <c r="T31" s="16"/>
      <c r="U31" s="16"/>
      <c r="V31" s="16"/>
      <c r="W31" s="16"/>
    </row>
    <row r="32" ht="15.75" spans="1:23">
      <c r="A32" s="14">
        <v>28</v>
      </c>
      <c r="B32" s="15" t="s">
        <v>47</v>
      </c>
      <c r="C32" s="16">
        <f t="shared" si="1"/>
        <v>36</v>
      </c>
      <c r="D32" s="16">
        <v>30</v>
      </c>
      <c r="E32" s="16">
        <v>6</v>
      </c>
      <c r="F32" s="17">
        <v>2</v>
      </c>
      <c r="G32" s="16"/>
      <c r="H32" s="16"/>
      <c r="I32" s="16"/>
      <c r="J32" s="16"/>
      <c r="K32" s="16"/>
      <c r="L32" s="16"/>
      <c r="M32" s="16">
        <v>30</v>
      </c>
      <c r="N32" s="16">
        <v>6</v>
      </c>
      <c r="O32" s="16"/>
      <c r="P32" s="16"/>
      <c r="Q32" s="16"/>
      <c r="R32" s="16"/>
      <c r="S32" s="16"/>
      <c r="T32" s="16"/>
      <c r="U32" s="16"/>
      <c r="V32" s="16"/>
      <c r="W32" s="16"/>
    </row>
    <row r="33" ht="15.75" spans="1:23">
      <c r="A33" s="14">
        <v>29</v>
      </c>
      <c r="B33" s="15" t="s">
        <v>59</v>
      </c>
      <c r="C33" s="16">
        <v>45</v>
      </c>
      <c r="D33" s="16">
        <v>36</v>
      </c>
      <c r="E33" s="16">
        <v>9</v>
      </c>
      <c r="F33" s="17">
        <v>3</v>
      </c>
      <c r="G33" s="16"/>
      <c r="H33" s="16"/>
      <c r="I33" s="16"/>
      <c r="J33" s="16"/>
      <c r="K33" s="16"/>
      <c r="L33" s="16"/>
      <c r="M33" s="16">
        <v>36</v>
      </c>
      <c r="N33" s="16">
        <v>9</v>
      </c>
      <c r="O33" s="16"/>
      <c r="P33" s="16"/>
      <c r="Q33" s="16"/>
      <c r="R33" s="16"/>
      <c r="S33" s="16"/>
      <c r="T33" s="16"/>
      <c r="U33" s="16"/>
      <c r="V33" s="16"/>
      <c r="W33" s="16"/>
    </row>
    <row r="34" ht="15.75" spans="1:23">
      <c r="A34" s="14">
        <v>30</v>
      </c>
      <c r="B34" s="15" t="s">
        <v>61</v>
      </c>
      <c r="C34" s="16">
        <v>45</v>
      </c>
      <c r="D34" s="16">
        <v>36</v>
      </c>
      <c r="E34" s="16">
        <v>9</v>
      </c>
      <c r="F34" s="17">
        <v>3</v>
      </c>
      <c r="G34" s="16"/>
      <c r="H34" s="16"/>
      <c r="I34" s="16"/>
      <c r="J34" s="16"/>
      <c r="K34" s="16"/>
      <c r="L34" s="16"/>
      <c r="M34" s="16">
        <v>36</v>
      </c>
      <c r="N34" s="16">
        <v>9</v>
      </c>
      <c r="O34" s="16"/>
      <c r="P34" s="16"/>
      <c r="Q34" s="21"/>
      <c r="R34" s="21"/>
      <c r="S34" s="16"/>
      <c r="T34" s="16"/>
      <c r="U34" s="16"/>
      <c r="V34" s="16"/>
      <c r="W34" s="16"/>
    </row>
    <row r="35" ht="15.75" spans="1:23">
      <c r="A35" s="14">
        <v>31</v>
      </c>
      <c r="B35" s="15" t="s">
        <v>30</v>
      </c>
      <c r="C35" s="16">
        <v>54</v>
      </c>
      <c r="D35" s="16">
        <v>36</v>
      </c>
      <c r="E35" s="16">
        <v>18</v>
      </c>
      <c r="F35" s="17">
        <v>3</v>
      </c>
      <c r="G35" s="16"/>
      <c r="H35" s="16"/>
      <c r="I35" s="19"/>
      <c r="J35" s="19"/>
      <c r="K35" s="16"/>
      <c r="L35" s="16"/>
      <c r="M35" s="16"/>
      <c r="N35" s="16"/>
      <c r="O35" s="16">
        <v>36</v>
      </c>
      <c r="P35" s="16">
        <v>18</v>
      </c>
      <c r="Q35" s="16"/>
      <c r="R35" s="16"/>
      <c r="S35" s="19"/>
      <c r="T35" s="19"/>
      <c r="U35" s="16"/>
      <c r="V35" s="16"/>
      <c r="W35" s="16"/>
    </row>
    <row r="36" ht="15.75" spans="1:23">
      <c r="A36" s="14">
        <v>32</v>
      </c>
      <c r="B36" s="15" t="s">
        <v>48</v>
      </c>
      <c r="C36" s="16">
        <f t="shared" si="1"/>
        <v>81</v>
      </c>
      <c r="D36" s="16">
        <v>57</v>
      </c>
      <c r="E36" s="16">
        <v>24</v>
      </c>
      <c r="F36" s="17">
        <v>5</v>
      </c>
      <c r="G36" s="16"/>
      <c r="H36" s="16"/>
      <c r="I36" s="16"/>
      <c r="J36" s="16"/>
      <c r="K36" s="16"/>
      <c r="L36" s="16"/>
      <c r="M36" s="16"/>
      <c r="N36" s="16"/>
      <c r="O36" s="16">
        <v>57</v>
      </c>
      <c r="P36" s="16">
        <v>24</v>
      </c>
      <c r="Q36" s="16"/>
      <c r="R36" s="16"/>
      <c r="S36" s="16"/>
      <c r="T36" s="16"/>
      <c r="U36" s="16"/>
      <c r="V36" s="16"/>
      <c r="W36" s="16"/>
    </row>
    <row r="37" ht="15.75" spans="1:23">
      <c r="A37" s="14">
        <v>33</v>
      </c>
      <c r="B37" s="18" t="s">
        <v>87</v>
      </c>
      <c r="C37" s="16">
        <v>51</v>
      </c>
      <c r="D37" s="16">
        <v>45</v>
      </c>
      <c r="E37" s="16">
        <v>6</v>
      </c>
      <c r="F37" s="17">
        <v>3</v>
      </c>
      <c r="G37" s="16"/>
      <c r="H37" s="16"/>
      <c r="I37" s="16"/>
      <c r="J37" s="16"/>
      <c r="K37" s="16"/>
      <c r="L37" s="16"/>
      <c r="M37" s="16"/>
      <c r="N37" s="16"/>
      <c r="O37" s="16">
        <v>45</v>
      </c>
      <c r="P37" s="16">
        <v>6</v>
      </c>
      <c r="Q37" s="16"/>
      <c r="R37" s="16"/>
      <c r="S37" s="16"/>
      <c r="T37" s="16"/>
      <c r="U37" s="16"/>
      <c r="V37" s="16"/>
      <c r="W37" s="16"/>
    </row>
    <row r="38" ht="15.75" spans="1:23">
      <c r="A38" s="14">
        <v>34</v>
      </c>
      <c r="B38" s="15" t="s">
        <v>52</v>
      </c>
      <c r="C38" s="16">
        <f>D38+E38</f>
        <v>18</v>
      </c>
      <c r="D38" s="16">
        <v>18</v>
      </c>
      <c r="E38" s="16">
        <v>0</v>
      </c>
      <c r="F38" s="17">
        <v>1</v>
      </c>
      <c r="G38" s="16"/>
      <c r="H38" s="16"/>
      <c r="I38" s="16"/>
      <c r="J38" s="16"/>
      <c r="K38" s="16"/>
      <c r="L38" s="16"/>
      <c r="M38" s="16"/>
      <c r="N38" s="16"/>
      <c r="O38" s="16">
        <v>18</v>
      </c>
      <c r="P38" s="16">
        <v>0</v>
      </c>
      <c r="Q38" s="16"/>
      <c r="R38" s="16"/>
      <c r="S38" s="16"/>
      <c r="T38" s="16"/>
      <c r="U38" s="16"/>
      <c r="V38" s="16"/>
      <c r="W38" s="16"/>
    </row>
    <row r="39" ht="15.75" spans="1:23">
      <c r="A39" s="14">
        <v>35</v>
      </c>
      <c r="B39" s="15" t="s">
        <v>57</v>
      </c>
      <c r="C39" s="16">
        <f>D39+E39</f>
        <v>68</v>
      </c>
      <c r="D39" s="16">
        <v>68</v>
      </c>
      <c r="E39" s="16">
        <v>0</v>
      </c>
      <c r="F39" s="17">
        <v>4</v>
      </c>
      <c r="G39" s="16"/>
      <c r="H39" s="16"/>
      <c r="I39" s="16"/>
      <c r="J39" s="16"/>
      <c r="K39" s="16"/>
      <c r="L39" s="16"/>
      <c r="M39" s="16"/>
      <c r="N39" s="16"/>
      <c r="O39" s="16">
        <v>34</v>
      </c>
      <c r="P39" s="16">
        <v>0</v>
      </c>
      <c r="Q39" s="16">
        <v>34</v>
      </c>
      <c r="R39" s="16">
        <v>0</v>
      </c>
      <c r="S39" s="16"/>
      <c r="T39" s="16"/>
      <c r="U39" s="16"/>
      <c r="V39" s="16"/>
      <c r="W39" s="16"/>
    </row>
    <row r="40" ht="15.75" spans="1:23">
      <c r="A40" s="14">
        <v>36</v>
      </c>
      <c r="B40" s="15" t="s">
        <v>58</v>
      </c>
      <c r="C40" s="16">
        <f>D40+E40</f>
        <v>54</v>
      </c>
      <c r="D40" s="16">
        <v>45</v>
      </c>
      <c r="E40" s="16">
        <v>9</v>
      </c>
      <c r="F40" s="17">
        <v>3</v>
      </c>
      <c r="G40" s="16"/>
      <c r="H40" s="16"/>
      <c r="I40" s="16"/>
      <c r="J40" s="16"/>
      <c r="K40" s="16"/>
      <c r="L40" s="16"/>
      <c r="M40" s="16"/>
      <c r="N40" s="16"/>
      <c r="O40" s="16">
        <v>45</v>
      </c>
      <c r="P40" s="16">
        <v>9</v>
      </c>
      <c r="Q40" s="21"/>
      <c r="R40" s="21"/>
      <c r="S40" s="16"/>
      <c r="T40" s="16"/>
      <c r="U40" s="16"/>
      <c r="V40" s="16"/>
      <c r="W40" s="16"/>
    </row>
    <row r="41" ht="15.75" spans="1:23">
      <c r="A41" s="14">
        <v>37</v>
      </c>
      <c r="B41" s="15" t="s">
        <v>60</v>
      </c>
      <c r="C41" s="16">
        <v>45</v>
      </c>
      <c r="D41" s="16">
        <v>36</v>
      </c>
      <c r="E41" s="16">
        <v>9</v>
      </c>
      <c r="F41" s="17">
        <v>3</v>
      </c>
      <c r="G41" s="16"/>
      <c r="H41" s="16"/>
      <c r="I41" s="16"/>
      <c r="J41" s="16"/>
      <c r="K41" s="16"/>
      <c r="L41" s="16"/>
      <c r="M41" s="16"/>
      <c r="N41" s="16"/>
      <c r="O41" s="16">
        <v>36</v>
      </c>
      <c r="P41" s="16">
        <v>9</v>
      </c>
      <c r="Q41" s="16"/>
      <c r="R41" s="16"/>
      <c r="S41" s="21"/>
      <c r="T41" s="21"/>
      <c r="U41" s="21"/>
      <c r="V41" s="21"/>
      <c r="W41" s="16"/>
    </row>
    <row r="42" ht="15.75" spans="1:23">
      <c r="A42" s="14">
        <v>38</v>
      </c>
      <c r="B42" s="15" t="s">
        <v>64</v>
      </c>
      <c r="C42" s="16">
        <v>36</v>
      </c>
      <c r="D42" s="16">
        <v>27</v>
      </c>
      <c r="E42" s="16">
        <v>9</v>
      </c>
      <c r="F42" s="17">
        <v>2</v>
      </c>
      <c r="G42" s="16"/>
      <c r="H42" s="16"/>
      <c r="I42" s="16"/>
      <c r="J42" s="16"/>
      <c r="K42" s="16"/>
      <c r="L42" s="16"/>
      <c r="M42" s="16"/>
      <c r="N42" s="16"/>
      <c r="O42" s="16">
        <v>27</v>
      </c>
      <c r="P42" s="16">
        <v>9</v>
      </c>
      <c r="Q42" s="16"/>
      <c r="R42" s="16"/>
      <c r="S42" s="16"/>
      <c r="T42" s="16"/>
      <c r="U42" s="16"/>
      <c r="V42" s="16"/>
      <c r="W42" s="16"/>
    </row>
    <row r="43" ht="15.75" spans="1:23">
      <c r="A43" s="14">
        <v>39</v>
      </c>
      <c r="B43" s="15" t="s">
        <v>65</v>
      </c>
      <c r="C43" s="16">
        <v>18</v>
      </c>
      <c r="D43" s="16">
        <v>12</v>
      </c>
      <c r="E43" s="16">
        <v>6</v>
      </c>
      <c r="F43" s="17">
        <v>1</v>
      </c>
      <c r="G43" s="16"/>
      <c r="H43" s="16"/>
      <c r="I43" s="16"/>
      <c r="J43" s="16"/>
      <c r="K43" s="16"/>
      <c r="L43" s="16"/>
      <c r="M43" s="16"/>
      <c r="N43" s="16"/>
      <c r="O43" s="16">
        <v>12</v>
      </c>
      <c r="P43" s="16">
        <v>6</v>
      </c>
      <c r="Q43" s="16"/>
      <c r="R43" s="16"/>
      <c r="S43" s="21"/>
      <c r="T43" s="21"/>
      <c r="U43" s="16"/>
      <c r="V43" s="16"/>
      <c r="W43" s="16"/>
    </row>
    <row r="44" ht="15.75" spans="1:23">
      <c r="A44" s="14">
        <v>40</v>
      </c>
      <c r="B44" s="15" t="s">
        <v>53</v>
      </c>
      <c r="C44" s="16">
        <v>45</v>
      </c>
      <c r="D44" s="16">
        <v>30</v>
      </c>
      <c r="E44" s="16">
        <v>15</v>
      </c>
      <c r="F44" s="17">
        <v>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30</v>
      </c>
      <c r="R44" s="16">
        <v>15</v>
      </c>
      <c r="S44" s="16"/>
      <c r="T44" s="16"/>
      <c r="U44" s="16"/>
      <c r="V44" s="16"/>
      <c r="W44" s="16"/>
    </row>
    <row r="45" ht="15.75" spans="1:23">
      <c r="A45" s="14">
        <v>41</v>
      </c>
      <c r="B45" s="15" t="s">
        <v>54</v>
      </c>
      <c r="C45" s="16">
        <v>24</v>
      </c>
      <c r="D45" s="16">
        <v>24</v>
      </c>
      <c r="E45" s="16">
        <v>0</v>
      </c>
      <c r="F45" s="17"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24</v>
      </c>
      <c r="R45" s="16">
        <v>0</v>
      </c>
      <c r="S45" s="16"/>
      <c r="T45" s="16"/>
      <c r="U45" s="16"/>
      <c r="V45" s="16"/>
      <c r="W45" s="16"/>
    </row>
    <row r="46" ht="15.75" spans="1:23">
      <c r="A46" s="14">
        <v>42</v>
      </c>
      <c r="B46" s="15" t="s">
        <v>55</v>
      </c>
      <c r="C46" s="16">
        <f>D46+E46</f>
        <v>36</v>
      </c>
      <c r="D46" s="16">
        <v>30</v>
      </c>
      <c r="E46" s="16">
        <v>6</v>
      </c>
      <c r="F46" s="17">
        <v>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30</v>
      </c>
      <c r="R46" s="16">
        <v>6</v>
      </c>
      <c r="S46" s="16"/>
      <c r="T46" s="16"/>
      <c r="U46" s="16"/>
      <c r="V46" s="16"/>
      <c r="W46" s="16"/>
    </row>
    <row r="47" ht="15.75" spans="1:23">
      <c r="A47" s="14">
        <v>43</v>
      </c>
      <c r="B47" s="18" t="s">
        <v>88</v>
      </c>
      <c r="C47" s="16">
        <v>54</v>
      </c>
      <c r="D47" s="16">
        <v>39</v>
      </c>
      <c r="E47" s="16">
        <v>15</v>
      </c>
      <c r="F47" s="17">
        <v>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39</v>
      </c>
      <c r="R47" s="16">
        <v>15</v>
      </c>
      <c r="S47" s="16"/>
      <c r="T47" s="16"/>
      <c r="U47" s="16"/>
      <c r="V47" s="16"/>
      <c r="W47" s="16"/>
    </row>
    <row r="48" ht="15.75" spans="1:23">
      <c r="A48" s="14">
        <v>44</v>
      </c>
      <c r="B48" s="15" t="s">
        <v>66</v>
      </c>
      <c r="C48" s="16">
        <v>45</v>
      </c>
      <c r="D48" s="16">
        <v>36</v>
      </c>
      <c r="E48" s="16">
        <v>9</v>
      </c>
      <c r="F48" s="17">
        <v>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36</v>
      </c>
      <c r="R48" s="16">
        <v>9</v>
      </c>
      <c r="S48" s="21"/>
      <c r="T48" s="21"/>
      <c r="U48" s="16"/>
      <c r="V48" s="16"/>
      <c r="W48" s="16"/>
    </row>
    <row r="49" ht="15.75" spans="1:23">
      <c r="A49" s="14">
        <v>45</v>
      </c>
      <c r="B49" s="15" t="s">
        <v>67</v>
      </c>
      <c r="C49" s="16">
        <f t="shared" ref="C49:C51" si="2">D49+E49</f>
        <v>75</v>
      </c>
      <c r="D49" s="16">
        <v>75</v>
      </c>
      <c r="E49" s="16">
        <v>0</v>
      </c>
      <c r="F49" s="17">
        <v>4</v>
      </c>
      <c r="G49" s="16"/>
      <c r="H49" s="16"/>
      <c r="I49" s="16"/>
      <c r="J49" s="16"/>
      <c r="K49" s="16"/>
      <c r="L49" s="16"/>
      <c r="M49" s="16"/>
      <c r="N49" s="16"/>
      <c r="O49" s="16">
        <v>51</v>
      </c>
      <c r="P49" s="16">
        <v>0</v>
      </c>
      <c r="Q49" s="16">
        <v>24</v>
      </c>
      <c r="R49" s="16">
        <v>0</v>
      </c>
      <c r="S49" s="16"/>
      <c r="T49" s="16"/>
      <c r="U49" s="16"/>
      <c r="V49" s="16"/>
      <c r="W49" s="16"/>
    </row>
    <row r="50" ht="15.75" spans="1:23">
      <c r="A50" s="14">
        <v>46</v>
      </c>
      <c r="B50" s="15" t="s">
        <v>68</v>
      </c>
      <c r="C50" s="16">
        <f t="shared" si="2"/>
        <v>102</v>
      </c>
      <c r="D50" s="16">
        <v>48</v>
      </c>
      <c r="E50" s="16">
        <v>54</v>
      </c>
      <c r="F50" s="17">
        <v>6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48</v>
      </c>
      <c r="R50" s="16">
        <v>54</v>
      </c>
      <c r="S50" s="16"/>
      <c r="T50" s="16"/>
      <c r="U50" s="16"/>
      <c r="V50" s="16"/>
      <c r="W50" s="16"/>
    </row>
    <row r="51" ht="15.75" spans="1:23">
      <c r="A51" s="14">
        <v>47</v>
      </c>
      <c r="B51" s="15" t="s">
        <v>69</v>
      </c>
      <c r="C51" s="16">
        <f t="shared" si="2"/>
        <v>202</v>
      </c>
      <c r="D51" s="16">
        <v>0</v>
      </c>
      <c r="E51" s="16">
        <v>202</v>
      </c>
      <c r="F51" s="17">
        <v>11</v>
      </c>
      <c r="G51" s="16"/>
      <c r="H51" s="16"/>
      <c r="I51" s="16"/>
      <c r="J51" s="16"/>
      <c r="K51" s="16"/>
      <c r="L51" s="16"/>
      <c r="M51" s="16"/>
      <c r="N51" s="16"/>
      <c r="O51" s="16">
        <v>0</v>
      </c>
      <c r="P51" s="16">
        <v>44</v>
      </c>
      <c r="Q51" s="16">
        <v>0</v>
      </c>
      <c r="R51" s="16">
        <v>32</v>
      </c>
      <c r="S51" s="16">
        <v>0</v>
      </c>
      <c r="T51" s="16">
        <v>42</v>
      </c>
      <c r="U51" s="16">
        <v>0</v>
      </c>
      <c r="V51" s="16">
        <v>84</v>
      </c>
      <c r="W51" s="16"/>
    </row>
    <row r="52" ht="15.75" spans="1:23">
      <c r="A52" s="14">
        <v>48</v>
      </c>
      <c r="B52" s="15" t="s">
        <v>81</v>
      </c>
      <c r="C52" s="16">
        <f t="shared" ref="C52" si="3">D52+E52</f>
        <v>90</v>
      </c>
      <c r="D52" s="16">
        <v>90</v>
      </c>
      <c r="E52" s="16">
        <v>0</v>
      </c>
      <c r="F52" s="17">
        <v>5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27</v>
      </c>
      <c r="R52" s="16">
        <v>0</v>
      </c>
      <c r="S52" s="16">
        <v>27</v>
      </c>
      <c r="T52" s="16">
        <v>0</v>
      </c>
      <c r="U52" s="16">
        <v>36</v>
      </c>
      <c r="V52" s="16">
        <v>0</v>
      </c>
      <c r="W52" s="16"/>
    </row>
    <row r="53" ht="15.75" spans="1:23">
      <c r="A53" s="14">
        <v>49</v>
      </c>
      <c r="B53" s="15" t="s">
        <v>70</v>
      </c>
      <c r="C53" s="16">
        <v>90</v>
      </c>
      <c r="D53" s="16">
        <v>66</v>
      </c>
      <c r="E53" s="16">
        <v>24</v>
      </c>
      <c r="F53" s="17">
        <v>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>
        <v>66</v>
      </c>
      <c r="T53" s="16">
        <v>24</v>
      </c>
      <c r="U53" s="16"/>
      <c r="V53" s="16"/>
      <c r="W53" s="16"/>
    </row>
    <row r="54" ht="15.75" spans="1:23">
      <c r="A54" s="14">
        <v>50</v>
      </c>
      <c r="B54" s="15" t="s">
        <v>71</v>
      </c>
      <c r="C54" s="16">
        <f>D54+E54</f>
        <v>60</v>
      </c>
      <c r="D54" s="16">
        <v>48</v>
      </c>
      <c r="E54" s="16">
        <v>12</v>
      </c>
      <c r="F54" s="17">
        <v>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48</v>
      </c>
      <c r="T54" s="16">
        <v>12</v>
      </c>
      <c r="U54" s="16"/>
      <c r="V54" s="16"/>
      <c r="W54" s="16"/>
    </row>
    <row r="55" ht="15.75" spans="1:23">
      <c r="A55" s="14">
        <v>51</v>
      </c>
      <c r="B55" s="15" t="s">
        <v>72</v>
      </c>
      <c r="C55" s="16">
        <v>36</v>
      </c>
      <c r="D55" s="16">
        <v>27</v>
      </c>
      <c r="E55" s="16">
        <v>9</v>
      </c>
      <c r="F55" s="17">
        <v>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27</v>
      </c>
      <c r="T55" s="16">
        <v>9</v>
      </c>
      <c r="U55" s="21"/>
      <c r="V55" s="21"/>
      <c r="W55" s="16"/>
    </row>
    <row r="56" ht="15.75" spans="1:23">
      <c r="A56" s="14">
        <v>52</v>
      </c>
      <c r="B56" s="15" t="s">
        <v>74</v>
      </c>
      <c r="C56" s="16">
        <f t="shared" ref="C56:C59" si="4">D56+E56</f>
        <v>36</v>
      </c>
      <c r="D56" s="16">
        <v>27</v>
      </c>
      <c r="E56" s="16">
        <v>9</v>
      </c>
      <c r="F56" s="17">
        <v>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27</v>
      </c>
      <c r="T56" s="16">
        <v>9</v>
      </c>
      <c r="U56" s="16"/>
      <c r="V56" s="16"/>
      <c r="W56" s="16"/>
    </row>
    <row r="57" ht="15.75" spans="1:23">
      <c r="A57" s="14">
        <v>53</v>
      </c>
      <c r="B57" s="15" t="s">
        <v>75</v>
      </c>
      <c r="C57" s="16">
        <f t="shared" si="4"/>
        <v>30</v>
      </c>
      <c r="D57" s="16">
        <v>24</v>
      </c>
      <c r="E57" s="16">
        <v>6</v>
      </c>
      <c r="F57" s="17">
        <v>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24</v>
      </c>
      <c r="T57" s="16">
        <v>6</v>
      </c>
      <c r="U57" s="16"/>
      <c r="V57" s="16"/>
      <c r="W57" s="16"/>
    </row>
    <row r="58" ht="15.75" spans="1:23">
      <c r="A58" s="14">
        <v>54</v>
      </c>
      <c r="B58" s="15" t="s">
        <v>76</v>
      </c>
      <c r="C58" s="16">
        <f t="shared" si="4"/>
        <v>144</v>
      </c>
      <c r="D58" s="16">
        <v>108</v>
      </c>
      <c r="E58" s="16">
        <v>36</v>
      </c>
      <c r="F58" s="17">
        <v>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54</v>
      </c>
      <c r="T58" s="16">
        <v>18</v>
      </c>
      <c r="U58" s="16">
        <v>54</v>
      </c>
      <c r="V58" s="16">
        <v>18</v>
      </c>
      <c r="W58" s="16"/>
    </row>
    <row r="59" ht="15.6" customHeight="1" spans="1:23">
      <c r="A59" s="14">
        <v>55</v>
      </c>
      <c r="B59" s="15" t="s">
        <v>77</v>
      </c>
      <c r="C59" s="16">
        <f t="shared" si="4"/>
        <v>144</v>
      </c>
      <c r="D59" s="16">
        <v>108</v>
      </c>
      <c r="E59" s="16">
        <v>36</v>
      </c>
      <c r="F59" s="17">
        <v>8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54</v>
      </c>
      <c r="T59" s="16">
        <v>18</v>
      </c>
      <c r="U59" s="16">
        <v>54</v>
      </c>
      <c r="V59" s="16">
        <v>18</v>
      </c>
      <c r="W59" s="16"/>
    </row>
    <row r="60" ht="15.6" customHeight="1" spans="1:23">
      <c r="A60" s="14">
        <v>56</v>
      </c>
      <c r="B60" s="15" t="s">
        <v>78</v>
      </c>
      <c r="C60" s="16">
        <v>36</v>
      </c>
      <c r="D60" s="16">
        <v>30</v>
      </c>
      <c r="E60" s="16">
        <v>6</v>
      </c>
      <c r="F60" s="17">
        <v>2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>
        <v>30</v>
      </c>
      <c r="T60" s="16">
        <v>6</v>
      </c>
      <c r="U60" s="16"/>
      <c r="V60" s="16"/>
      <c r="W60" s="16"/>
    </row>
    <row r="61" ht="15.6" customHeight="1" spans="1:23">
      <c r="A61" s="14">
        <v>57</v>
      </c>
      <c r="B61" s="15" t="s">
        <v>73</v>
      </c>
      <c r="C61" s="16">
        <f>D61+E61</f>
        <v>30</v>
      </c>
      <c r="D61" s="16">
        <v>24</v>
      </c>
      <c r="E61" s="16">
        <v>6</v>
      </c>
      <c r="F61" s="17">
        <v>2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24</v>
      </c>
      <c r="V61" s="16">
        <v>6</v>
      </c>
      <c r="W61" s="16"/>
    </row>
    <row r="62" ht="15.75" spans="1:23">
      <c r="A62" s="14">
        <v>58</v>
      </c>
      <c r="B62" s="15" t="s">
        <v>79</v>
      </c>
      <c r="C62" s="16">
        <v>60</v>
      </c>
      <c r="D62" s="16">
        <v>48</v>
      </c>
      <c r="E62" s="16">
        <v>12</v>
      </c>
      <c r="F62" s="17">
        <v>3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48</v>
      </c>
      <c r="V62" s="16">
        <v>12</v>
      </c>
      <c r="W62" s="16"/>
    </row>
    <row r="63" ht="15.75" spans="1:23">
      <c r="A63" s="14">
        <v>59</v>
      </c>
      <c r="B63" s="15" t="s">
        <v>80</v>
      </c>
      <c r="C63" s="16">
        <v>27</v>
      </c>
      <c r="D63" s="16">
        <v>27</v>
      </c>
      <c r="E63" s="16">
        <v>0</v>
      </c>
      <c r="F63" s="17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27</v>
      </c>
      <c r="V63" s="16">
        <v>0</v>
      </c>
      <c r="W63" s="16"/>
    </row>
    <row r="64" ht="15.6" customHeight="1" spans="1:23">
      <c r="A64" s="14">
        <v>60</v>
      </c>
      <c r="B64" s="18" t="s">
        <v>89</v>
      </c>
      <c r="C64" s="16">
        <v>45</v>
      </c>
      <c r="D64" s="16">
        <v>33</v>
      </c>
      <c r="E64" s="16">
        <v>12</v>
      </c>
      <c r="F64" s="17">
        <v>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33</v>
      </c>
      <c r="V64" s="16">
        <v>12</v>
      </c>
      <c r="W64" s="16"/>
    </row>
    <row r="65" ht="15.75" spans="1:23">
      <c r="A65" s="27" t="s">
        <v>82</v>
      </c>
      <c r="B65" s="27"/>
      <c r="C65" s="16">
        <f t="shared" ref="C65:V65" si="5">SUM(C5:C64)</f>
        <v>3865</v>
      </c>
      <c r="D65" s="16">
        <f t="shared" si="5"/>
        <v>2734</v>
      </c>
      <c r="E65" s="16">
        <f t="shared" si="5"/>
        <v>1131</v>
      </c>
      <c r="F65" s="17">
        <f t="shared" si="5"/>
        <v>222</v>
      </c>
      <c r="G65" s="16">
        <f t="shared" si="5"/>
        <v>339</v>
      </c>
      <c r="H65" s="16">
        <f t="shared" si="5"/>
        <v>124</v>
      </c>
      <c r="I65" s="16">
        <f t="shared" si="5"/>
        <v>355</v>
      </c>
      <c r="J65" s="16">
        <f t="shared" si="5"/>
        <v>177</v>
      </c>
      <c r="K65" s="16">
        <f t="shared" si="5"/>
        <v>341</v>
      </c>
      <c r="L65" s="16">
        <f t="shared" si="5"/>
        <v>161</v>
      </c>
      <c r="M65" s="16">
        <f t="shared" si="5"/>
        <v>386</v>
      </c>
      <c r="N65" s="16">
        <f t="shared" si="5"/>
        <v>119</v>
      </c>
      <c r="O65" s="16">
        <f t="shared" si="5"/>
        <v>388</v>
      </c>
      <c r="P65" s="16">
        <f t="shared" si="5"/>
        <v>125</v>
      </c>
      <c r="Q65" s="16">
        <f t="shared" si="5"/>
        <v>292</v>
      </c>
      <c r="R65" s="16">
        <f t="shared" si="5"/>
        <v>131</v>
      </c>
      <c r="S65" s="16">
        <f t="shared" si="5"/>
        <v>357</v>
      </c>
      <c r="T65" s="16">
        <f t="shared" si="5"/>
        <v>144</v>
      </c>
      <c r="U65" s="16">
        <f t="shared" si="5"/>
        <v>276</v>
      </c>
      <c r="V65" s="16">
        <f t="shared" si="5"/>
        <v>150</v>
      </c>
      <c r="W65" s="16"/>
    </row>
    <row r="66" ht="15.6" customHeight="1" spans="1:23">
      <c r="A66" s="27"/>
      <c r="B66" s="27"/>
      <c r="C66" s="16"/>
      <c r="D66" s="16"/>
      <c r="E66" s="16"/>
      <c r="F66" s="17"/>
      <c r="G66" s="16">
        <f>G65+H65</f>
        <v>463</v>
      </c>
      <c r="H66" s="16"/>
      <c r="I66" s="16">
        <f>I65+J65</f>
        <v>532</v>
      </c>
      <c r="J66" s="16"/>
      <c r="K66" s="16">
        <f>K65+L65</f>
        <v>502</v>
      </c>
      <c r="L66" s="16"/>
      <c r="M66" s="16">
        <f>M65+N65</f>
        <v>505</v>
      </c>
      <c r="N66" s="16"/>
      <c r="O66" s="16">
        <f>O65+P65</f>
        <v>513</v>
      </c>
      <c r="P66" s="16"/>
      <c r="Q66" s="16">
        <f>Q65+R65</f>
        <v>423</v>
      </c>
      <c r="R66" s="16"/>
      <c r="S66" s="16">
        <f>S65+T65</f>
        <v>501</v>
      </c>
      <c r="T66" s="16"/>
      <c r="U66" s="16">
        <f>U65+V65</f>
        <v>426</v>
      </c>
      <c r="V66" s="16"/>
      <c r="W66" s="16"/>
    </row>
    <row r="67" ht="15.75" spans="1:23">
      <c r="A67" s="27" t="s">
        <v>83</v>
      </c>
      <c r="B67" s="27"/>
      <c r="C67" s="16">
        <v>28.2</v>
      </c>
      <c r="D67" s="16"/>
      <c r="E67" s="16"/>
      <c r="F67" s="23"/>
      <c r="G67" s="28">
        <f>G66/14</f>
        <v>33.0714285714286</v>
      </c>
      <c r="H67" s="28"/>
      <c r="I67" s="28">
        <f>I66/18</f>
        <v>29.5555555555556</v>
      </c>
      <c r="J67" s="28"/>
      <c r="K67" s="28">
        <f>K66/18</f>
        <v>27.8888888888889</v>
      </c>
      <c r="L67" s="28"/>
      <c r="M67" s="28">
        <f>M66/18</f>
        <v>28.0555555555556</v>
      </c>
      <c r="N67" s="28"/>
      <c r="O67" s="28">
        <f>O66/18</f>
        <v>28.5</v>
      </c>
      <c r="P67" s="28"/>
      <c r="Q67" s="28">
        <f>Q66/18</f>
        <v>23.5</v>
      </c>
      <c r="R67" s="28"/>
      <c r="S67" s="28">
        <f>S66/18</f>
        <v>27.8333333333333</v>
      </c>
      <c r="T67" s="28"/>
      <c r="U67" s="28">
        <f>U66/15</f>
        <v>28.4</v>
      </c>
      <c r="V67" s="28"/>
      <c r="W67" s="23"/>
    </row>
  </sheetData>
  <mergeCells count="45">
    <mergeCell ref="A1:W1"/>
    <mergeCell ref="C2:E2"/>
    <mergeCell ref="G2:J2"/>
    <mergeCell ref="K2:N2"/>
    <mergeCell ref="O2:R2"/>
    <mergeCell ref="S2:V2"/>
    <mergeCell ref="G3:H3"/>
    <mergeCell ref="I3:J3"/>
    <mergeCell ref="K3:L3"/>
    <mergeCell ref="M3:N3"/>
    <mergeCell ref="O3:P3"/>
    <mergeCell ref="Q3:R3"/>
    <mergeCell ref="S3:T3"/>
    <mergeCell ref="U3:V3"/>
    <mergeCell ref="G66:H66"/>
    <mergeCell ref="I66:J66"/>
    <mergeCell ref="K66:L66"/>
    <mergeCell ref="M66:N66"/>
    <mergeCell ref="O66:P66"/>
    <mergeCell ref="Q66:R66"/>
    <mergeCell ref="S66:T66"/>
    <mergeCell ref="U66:V66"/>
    <mergeCell ref="A67:B67"/>
    <mergeCell ref="C67:F67"/>
    <mergeCell ref="G67:H67"/>
    <mergeCell ref="I67:J67"/>
    <mergeCell ref="K67:L67"/>
    <mergeCell ref="M67:N67"/>
    <mergeCell ref="O67:P67"/>
    <mergeCell ref="Q67:R67"/>
    <mergeCell ref="S67:T67"/>
    <mergeCell ref="U67:V67"/>
    <mergeCell ref="A2:A4"/>
    <mergeCell ref="B2:B4"/>
    <mergeCell ref="C3:C4"/>
    <mergeCell ref="C65:C66"/>
    <mergeCell ref="D3:D4"/>
    <mergeCell ref="D65:D66"/>
    <mergeCell ref="E3:E4"/>
    <mergeCell ref="E65:E66"/>
    <mergeCell ref="F2:F4"/>
    <mergeCell ref="F65:F66"/>
    <mergeCell ref="W2:W4"/>
    <mergeCell ref="W5:W64"/>
    <mergeCell ref="A65:B66"/>
  </mergeCells>
  <pageMargins left="0.7" right="0.7" top="0.75" bottom="0.75" header="0.3" footer="0.3"/>
  <pageSetup paperSize="1" scale="6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8" sqref="A1:F18"/>
    </sheetView>
  </sheetViews>
  <sheetFormatPr defaultColWidth="9" defaultRowHeight="14.2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20190702version</vt:lpstr>
      <vt:lpstr>20190709version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Yin</dc:creator>
  <cp:lastModifiedBy>zjl</cp:lastModifiedBy>
  <dcterms:created xsi:type="dcterms:W3CDTF">2019-06-17T17:01:00Z</dcterms:created>
  <cp:lastPrinted>2021-12-15T08:12:00Z</cp:lastPrinted>
  <dcterms:modified xsi:type="dcterms:W3CDTF">2022-05-13T02:25:26Z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FA45D73784494E4BA9D404C8A408E40C</vt:lpwstr>
  </property>
  <property fmtid="{D5CDD505-2E9C-101B-9397-08002B2CF9AE}" pid="3" name="KSOProductBuildVer">
    <vt:lpwstr>2052-11.1.0.11636</vt:lpwstr>
  </property>
</Properties>
</file>